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UNIT PMR 2023\"/>
    </mc:Choice>
  </mc:AlternateContent>
  <bookViews>
    <workbookView xWindow="-120" yWindow="-120" windowWidth="29040" windowHeight="15840"/>
  </bookViews>
  <sheets>
    <sheet name="PMR December" sheetId="5" r:id="rId1"/>
    <sheet name="Sheet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5" i="5" l="1"/>
  <c r="U44" i="5"/>
  <c r="U42" i="5" l="1"/>
  <c r="U43" i="5"/>
  <c r="U41" i="5"/>
  <c r="X46" i="5" s="1"/>
  <c r="U33" i="5"/>
  <c r="U34" i="5"/>
  <c r="X33" i="5"/>
  <c r="X34" i="5"/>
  <c r="X32" i="5"/>
  <c r="U32" i="5"/>
  <c r="X31" i="5"/>
  <c r="U31" i="5"/>
  <c r="X30" i="5"/>
  <c r="U30" i="5"/>
  <c r="X29" i="5"/>
  <c r="U29" i="5"/>
  <c r="X28" i="5" l="1"/>
  <c r="U28" i="5"/>
  <c r="X27" i="5"/>
  <c r="U27" i="5"/>
  <c r="X26" i="5"/>
  <c r="U26" i="5"/>
  <c r="X25" i="5"/>
  <c r="U25" i="5"/>
  <c r="X24" i="5"/>
  <c r="U24" i="5"/>
  <c r="X23" i="5"/>
  <c r="U23" i="5"/>
  <c r="U22" i="5"/>
  <c r="X22" i="5"/>
  <c r="X19" i="5"/>
  <c r="U19" i="5"/>
  <c r="X21" i="5"/>
  <c r="U21" i="5"/>
  <c r="X20" i="5"/>
  <c r="U20" i="5"/>
  <c r="X18" i="5"/>
  <c r="X17" i="5"/>
  <c r="U18" i="5"/>
  <c r="U17" i="5"/>
  <c r="U10" i="5"/>
  <c r="U11" i="5"/>
  <c r="U12" i="5"/>
  <c r="U13" i="5"/>
  <c r="U14" i="5"/>
  <c r="U15" i="5"/>
  <c r="U16" i="5"/>
  <c r="X10" i="5"/>
  <c r="X11" i="5"/>
  <c r="X12" i="5"/>
  <c r="X13" i="5"/>
  <c r="X14" i="5"/>
  <c r="X15" i="5"/>
  <c r="X16" i="5"/>
  <c r="X9" i="5"/>
  <c r="U9" i="5"/>
  <c r="W35" i="5"/>
  <c r="T35" i="5"/>
  <c r="T36" i="5"/>
  <c r="T46" i="5"/>
  <c r="W37" i="5" l="1"/>
  <c r="W38" i="5" s="1"/>
  <c r="X35" i="5"/>
  <c r="U35" i="5" l="1"/>
</calcChain>
</file>

<file path=xl/sharedStrings.xml><?xml version="1.0" encoding="utf-8"?>
<sst xmlns="http://schemas.openxmlformats.org/spreadsheetml/2006/main" count="665" uniqueCount="104">
  <si>
    <t>ANNEX B</t>
  </si>
  <si>
    <t>Code
(PAP)</t>
  </si>
  <si>
    <t>Procurement
Project</t>
  </si>
  <si>
    <t>Mode of Procurement</t>
  </si>
  <si>
    <t>Source of Funds</t>
  </si>
  <si>
    <t>ABC (PhP)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</si>
  <si>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</si>
  <si>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</si>
  <si>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</si>
  <si>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</si>
  <si>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</si>
  <si>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</si>
  <si>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</si>
  <si>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</si>
  <si>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Pre-bid Conf</t>
  </si>
  <si>
    <t>Eligibility Check</t>
  </si>
  <si>
    <t>Sub/Open of Bids</t>
  </si>
  <si>
    <t>Bid Evaluation</t>
  </si>
  <si>
    <t>Post Qual</t>
  </si>
  <si>
    <t>Contract Signing</t>
  </si>
  <si>
    <t>Notice to Proceed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</si>
  <si>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</si>
  <si>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</si>
  <si>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</si>
  <si>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</si>
  <si>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</si>
  <si>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</si>
  <si>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</si>
  <si>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</si>
  <si>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</si>
  <si>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</si>
  <si>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</si>
  <si>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</si>
  <si>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Savings (Total Alloted Budget - Total Contract Price)</t>
  </si>
  <si>
    <t>Prepared by:</t>
  </si>
  <si>
    <t>Recommended for Approval by: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</si>
  <si>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</si>
  <si>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</si>
  <si>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</si>
  <si>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</si>
  <si>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</si>
  <si>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</si>
  <si>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</si>
  <si>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</si>
  <si>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</si>
  <si>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</si>
  <si>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</si>
  <si>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</si>
  <si>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</si>
  <si>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</si>
  <si>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</si>
  <si>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</si>
  <si>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</si>
  <si>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</si>
  <si>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</si>
  <si>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</si>
  <si>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</si>
  <si>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</si>
  <si>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</si>
  <si>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</si>
  <si>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</si>
  <si>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</si>
  <si>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</si>
  <si>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5-02-03-210-09</t>
  </si>
  <si>
    <t>Semi-Expendable Military Equipment</t>
  </si>
  <si>
    <t>LRR, PA</t>
  </si>
  <si>
    <t>N/A</t>
  </si>
  <si>
    <t>5-02-03-080-00</t>
  </si>
  <si>
    <t>Medical &amp; Dental &amp; Laboratory Supplies Expenses</t>
  </si>
  <si>
    <t>Completed</t>
  </si>
  <si>
    <t>5-02-05-020-01</t>
  </si>
  <si>
    <t>Mobile Cellcard</t>
  </si>
  <si>
    <t>5-02-03-210-03</t>
  </si>
  <si>
    <t>5-02-13-040-01</t>
  </si>
  <si>
    <t>5-02-03-990-00</t>
  </si>
  <si>
    <t>Repair &amp; Maintenance of Building</t>
  </si>
  <si>
    <t>Other Supplies</t>
  </si>
  <si>
    <t>5-02-03-010-00</t>
  </si>
  <si>
    <t>5-02-13-060-01</t>
  </si>
  <si>
    <t>Repair &amp; Maintenance of Vehicle</t>
  </si>
  <si>
    <t>Medical &amp; Dental &amp; Laboratory Supplies Expenses OSS</t>
  </si>
  <si>
    <t>Semi-Expendable ICT Equipment</t>
  </si>
  <si>
    <t>Office Supplies</t>
  </si>
  <si>
    <t xml:space="preserve">PAUL BENEDICT R CRUZ </t>
  </si>
  <si>
    <t>AC of S for Logistics, G4</t>
  </si>
  <si>
    <t xml:space="preserve">MIGUEL KARLO E ALAMBRA </t>
  </si>
  <si>
    <t>APPROVED BY:</t>
  </si>
  <si>
    <t xml:space="preserve">   Total Contract Price of Procurement Activities Conducted</t>
  </si>
  <si>
    <t>5-02-13-040-99</t>
  </si>
  <si>
    <t>0N-GOING PROCUREMENT ACTIVITIES</t>
  </si>
  <si>
    <t xml:space="preserve">   Total Alloted Budget of On-going Procurement Activities</t>
  </si>
  <si>
    <t>MAJ            (OS)                PA</t>
  </si>
  <si>
    <t>CPT              (QMS)                   PA</t>
  </si>
  <si>
    <t>(LRR, PA) Procurement Monitoring Report as of January to June 2023</t>
  </si>
  <si>
    <t>Other Structures(Water System)</t>
  </si>
  <si>
    <t>1LRC, LRR, PA</t>
  </si>
  <si>
    <t>6LRC,LRR, PA</t>
  </si>
  <si>
    <t>2LRC,LRR, PA</t>
  </si>
  <si>
    <t>LRS, LRR, PA</t>
  </si>
  <si>
    <t>On-going</t>
  </si>
  <si>
    <t>JOSE JESUS C LUNTOK</t>
  </si>
  <si>
    <t>COL                GSC (INF)  PA</t>
  </si>
  <si>
    <t>Acting Regiment Commander</t>
  </si>
  <si>
    <t>G10, LRR,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</si>
</sst>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;&quot; (&quot;#,##0.00\);&quot; -&quot;#\ ;@\ "/>
    <numFmt numFmtId="165" formatCode="[$-3409]dd\-mmm\-yy;@"/>
  </numFmts>
  <fonts count="23">
    <font>
      <sz val="10"/>
      <name val="Arial"/>
      <family val="2"/>
    </font>
    <font>
      <sz val="10"/>
      <name val="Mangal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Verdana"/>
      <family val="2"/>
    </font>
    <font>
      <b/>
      <sz val="9"/>
      <color theme="1"/>
      <name val="Arial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theme="1"/>
      <name val="Verdana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</cellStyleXfs>
  <cellXfs count="129">
    <xf numFmtId="0" fontId="0" fillId="0" borderId="0" xfId="0"/>
    <xf numFmtId="0" fontId="3" fillId="0" borderId="0" xfId="4"/>
    <xf numFmtId="0" fontId="3" fillId="0" borderId="0" xfId="4" applyProtection="1">
      <protection locked="0"/>
    </xf>
    <xf numFmtId="0" fontId="4" fillId="0" borderId="1" xfId="4" applyFont="1" applyBorder="1" applyProtection="1">
      <protection locked="0"/>
    </xf>
    <xf numFmtId="0" fontId="4" fillId="0" borderId="0" xfId="4" applyFont="1" applyProtection="1">
      <protection locked="0"/>
    </xf>
    <xf numFmtId="0" fontId="4" fillId="0" borderId="0" xfId="4" applyFont="1" applyAlignment="1" applyProtection="1">
      <alignment horizontal="right"/>
      <protection locked="0"/>
    </xf>
    <xf numFmtId="0" fontId="8" fillId="0" borderId="0" xfId="4" applyFont="1" applyProtection="1">
      <protection locked="0"/>
    </xf>
    <xf numFmtId="0" fontId="9" fillId="0" borderId="0" xfId="4" applyFont="1" applyProtection="1">
      <protection locked="0"/>
    </xf>
    <xf numFmtId="0" fontId="8" fillId="0" borderId="0" xfId="4" applyFont="1" applyAlignment="1" applyProtection="1">
      <alignment horizontal="left"/>
      <protection locked="0"/>
    </xf>
    <xf numFmtId="0" fontId="9" fillId="0" borderId="0" xfId="4" applyFont="1" applyAlignment="1" applyProtection="1">
      <alignment vertical="center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right" vertical="center"/>
      <protection locked="0"/>
    </xf>
    <xf numFmtId="49" fontId="8" fillId="0" borderId="0" xfId="4" applyNumberFormat="1" applyFont="1" applyAlignment="1" applyProtection="1">
      <alignment horizontal="left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4" fillId="0" borderId="0" xfId="0" applyFont="1"/>
    <xf numFmtId="0" fontId="10" fillId="0" borderId="0" xfId="4" applyFont="1" applyAlignment="1" applyProtection="1">
      <alignment horizontal="left"/>
      <protection locked="0"/>
    </xf>
    <xf numFmtId="0" fontId="11" fillId="0" borderId="0" xfId="4" applyFont="1" applyProtection="1">
      <protection locked="0"/>
    </xf>
    <xf numFmtId="0" fontId="4" fillId="0" borderId="0" xfId="4" applyFont="1" applyAlignment="1" applyProtection="1">
      <alignment horizontal="center"/>
      <protection locked="0"/>
    </xf>
    <xf numFmtId="0" fontId="7" fillId="0" borderId="0" xfId="4" applyFont="1" applyAlignment="1" applyProtection="1">
      <alignment horizontal="center" vertical="top" wrapText="1"/>
      <protection locked="0"/>
    </xf>
    <xf numFmtId="0" fontId="12" fillId="0" borderId="0" xfId="4" applyFont="1" applyProtection="1">
      <protection locked="0"/>
    </xf>
    <xf numFmtId="49" fontId="4" fillId="0" borderId="0" xfId="4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164" fontId="4" fillId="0" borderId="1" xfId="1" applyFont="1" applyBorder="1"/>
    <xf numFmtId="4" fontId="4" fillId="0" borderId="1" xfId="4" applyNumberFormat="1" applyFont="1" applyBorder="1"/>
    <xf numFmtId="0" fontId="4" fillId="0" borderId="1" xfId="4" applyFont="1" applyBorder="1"/>
    <xf numFmtId="0" fontId="2" fillId="3" borderId="12" xfId="4" applyFont="1" applyFill="1" applyBorder="1" applyAlignment="1">
      <alignment vertical="center"/>
    </xf>
    <xf numFmtId="0" fontId="2" fillId="3" borderId="0" xfId="4" applyFont="1" applyFill="1" applyAlignment="1">
      <alignment vertical="center"/>
    </xf>
    <xf numFmtId="4" fontId="13" fillId="0" borderId="1" xfId="4" applyNumberFormat="1" applyFont="1" applyBorder="1"/>
    <xf numFmtId="0" fontId="15" fillId="0" borderId="0" xfId="4" applyFont="1" applyAlignment="1" applyProtection="1">
      <alignment vertical="center"/>
      <protection locked="0"/>
    </xf>
    <xf numFmtId="0" fontId="3" fillId="0" borderId="0" xfId="0" applyFont="1"/>
    <xf numFmtId="164" fontId="13" fillId="0" borderId="6" xfId="1" applyFont="1" applyBorder="1" applyAlignment="1">
      <alignment horizontal="right"/>
    </xf>
    <xf numFmtId="0" fontId="4" fillId="0" borderId="6" xfId="4" applyFont="1" applyBorder="1"/>
    <xf numFmtId="0" fontId="4" fillId="0" borderId="6" xfId="4" applyFont="1" applyBorder="1" applyProtection="1">
      <protection locked="0"/>
    </xf>
    <xf numFmtId="0" fontId="16" fillId="0" borderId="0" xfId="4" applyFont="1" applyProtection="1">
      <protection locked="0"/>
    </xf>
    <xf numFmtId="0" fontId="16" fillId="0" borderId="0" xfId="0" applyFont="1"/>
    <xf numFmtId="0" fontId="17" fillId="0" borderId="0" xfId="4" applyFont="1" applyAlignment="1" applyProtection="1">
      <alignment vertical="center"/>
      <protection locked="0"/>
    </xf>
    <xf numFmtId="0" fontId="6" fillId="3" borderId="14" xfId="4" applyFont="1" applyFill="1" applyBorder="1" applyAlignment="1">
      <alignment vertical="center"/>
    </xf>
    <xf numFmtId="0" fontId="6" fillId="3" borderId="15" xfId="4" applyFont="1" applyFill="1" applyBorder="1" applyAlignment="1">
      <alignment vertical="center" wrapText="1"/>
    </xf>
    <xf numFmtId="0" fontId="6" fillId="3" borderId="15" xfId="4" applyFont="1" applyFill="1" applyBorder="1" applyAlignment="1">
      <alignment horizontal="right" vertical="center" wrapText="1"/>
    </xf>
    <xf numFmtId="164" fontId="4" fillId="0" borderId="0" xfId="1" applyFont="1"/>
    <xf numFmtId="0" fontId="5" fillId="0" borderId="0" xfId="4" applyFont="1" applyProtection="1">
      <protection locked="0"/>
    </xf>
    <xf numFmtId="0" fontId="14" fillId="0" borderId="0" xfId="4" applyFont="1" applyProtection="1">
      <protection locked="0"/>
    </xf>
    <xf numFmtId="0" fontId="14" fillId="0" borderId="0" xfId="4" applyFont="1" applyAlignment="1" applyProtection="1">
      <alignment vertical="center"/>
      <protection locked="0"/>
    </xf>
    <xf numFmtId="0" fontId="18" fillId="0" borderId="0" xfId="4" applyFont="1" applyAlignment="1" applyProtection="1">
      <alignment vertical="center"/>
      <protection locked="0"/>
    </xf>
    <xf numFmtId="0" fontId="4" fillId="0" borderId="16" xfId="4" applyFont="1" applyBorder="1" applyProtection="1">
      <protection locked="0"/>
    </xf>
    <xf numFmtId="0" fontId="6" fillId="3" borderId="0" xfId="4" applyFont="1" applyFill="1" applyAlignment="1">
      <alignment vertical="center" wrapText="1"/>
    </xf>
    <xf numFmtId="0" fontId="20" fillId="0" borderId="0" xfId="4" applyFont="1" applyProtection="1">
      <protection locked="0"/>
    </xf>
    <xf numFmtId="0" fontId="20" fillId="0" borderId="0" xfId="4" applyFont="1" applyAlignment="1" applyProtection="1">
      <alignment horizontal="center" vertical="center"/>
      <protection locked="0"/>
    </xf>
    <xf numFmtId="0" fontId="20" fillId="0" borderId="0" xfId="4" applyFont="1" applyAlignment="1" applyProtection="1">
      <alignment horizontal="right"/>
      <protection locked="0"/>
    </xf>
    <xf numFmtId="0" fontId="20" fillId="0" borderId="0" xfId="4" applyFont="1" applyAlignment="1" applyProtection="1">
      <alignment horizontal="center" vertical="center" wrapText="1"/>
      <protection locked="0"/>
    </xf>
    <xf numFmtId="49" fontId="20" fillId="0" borderId="0" xfId="4" applyNumberFormat="1" applyFont="1" applyAlignment="1" applyProtection="1">
      <alignment horizontal="center" vertical="center"/>
      <protection locked="0"/>
    </xf>
    <xf numFmtId="49" fontId="20" fillId="0" borderId="0" xfId="4" applyNumberFormat="1" applyFont="1" applyAlignment="1" applyProtection="1">
      <alignment horizontal="center" vertical="center" wrapText="1"/>
      <protection locked="0"/>
    </xf>
    <xf numFmtId="0" fontId="19" fillId="0" borderId="0" xfId="0" applyFont="1"/>
    <xf numFmtId="0" fontId="20" fillId="0" borderId="0" xfId="0" applyFont="1"/>
    <xf numFmtId="0" fontId="13" fillId="0" borderId="0" xfId="4" applyFont="1" applyAlignment="1" applyProtection="1">
      <alignment horizontal="left"/>
      <protection locked="0"/>
    </xf>
    <xf numFmtId="0" fontId="13" fillId="0" borderId="0" xfId="4" applyFont="1" applyAlignment="1" applyProtection="1">
      <alignment horizontal="center" vertical="center"/>
      <protection locked="0"/>
    </xf>
    <xf numFmtId="0" fontId="13" fillId="0" borderId="0" xfId="4" applyFont="1" applyAlignment="1" applyProtection="1">
      <alignment horizontal="center"/>
      <protection locked="0"/>
    </xf>
    <xf numFmtId="0" fontId="13" fillId="0" borderId="0" xfId="4" applyFont="1" applyProtection="1">
      <protection locked="0"/>
    </xf>
    <xf numFmtId="0" fontId="13" fillId="0" borderId="5" xfId="4" applyFont="1" applyBorder="1" applyAlignment="1">
      <alignment horizontal="center" vertical="center" wrapText="1"/>
    </xf>
    <xf numFmtId="0" fontId="4" fillId="0" borderId="7" xfId="4" applyFont="1" applyBorder="1" applyAlignment="1" applyProtection="1">
      <alignment horizontal="center" vertical="center"/>
      <protection locked="0"/>
    </xf>
    <xf numFmtId="0" fontId="4" fillId="0" borderId="1" xfId="4" applyFont="1" applyBorder="1" applyAlignment="1" applyProtection="1">
      <alignment vertical="center"/>
      <protection locked="0"/>
    </xf>
    <xf numFmtId="0" fontId="4" fillId="0" borderId="3" xfId="4" applyFont="1" applyBorder="1" applyAlignment="1" applyProtection="1">
      <alignment vertical="center"/>
      <protection locked="0"/>
    </xf>
    <xf numFmtId="0" fontId="4" fillId="0" borderId="1" xfId="4" applyFont="1" applyBorder="1" applyAlignment="1" applyProtection="1">
      <alignment horizontal="center" vertical="center"/>
      <protection locked="0"/>
    </xf>
    <xf numFmtId="0" fontId="4" fillId="0" borderId="3" xfId="4" applyFont="1" applyBorder="1" applyAlignment="1" applyProtection="1">
      <alignment horizontal="center" vertical="center"/>
      <protection locked="0"/>
    </xf>
    <xf numFmtId="15" fontId="4" fillId="0" borderId="3" xfId="4" applyNumberFormat="1" applyFont="1" applyBorder="1" applyAlignment="1" applyProtection="1">
      <alignment horizontal="center" vertical="center"/>
      <protection locked="0"/>
    </xf>
    <xf numFmtId="15" fontId="4" fillId="0" borderId="1" xfId="4" applyNumberFormat="1" applyFont="1" applyBorder="1" applyAlignment="1" applyProtection="1">
      <alignment horizontal="center" vertical="center"/>
      <protection locked="0"/>
    </xf>
    <xf numFmtId="4" fontId="4" fillId="0" borderId="1" xfId="4" applyNumberFormat="1" applyFont="1" applyBorder="1" applyAlignment="1" applyProtection="1">
      <alignment horizontal="right" vertical="center"/>
      <protection locked="0"/>
    </xf>
    <xf numFmtId="0" fontId="4" fillId="0" borderId="8" xfId="4" applyFont="1" applyBorder="1" applyAlignment="1" applyProtection="1">
      <alignment horizontal="center" vertical="center"/>
      <protection locked="0"/>
    </xf>
    <xf numFmtId="0" fontId="4" fillId="0" borderId="9" xfId="4" applyFont="1" applyBorder="1" applyAlignment="1" applyProtection="1">
      <alignment horizontal="center" vertical="center"/>
      <protection locked="0"/>
    </xf>
    <xf numFmtId="0" fontId="4" fillId="0" borderId="10" xfId="4" applyFont="1" applyBorder="1" applyAlignment="1" applyProtection="1">
      <alignment vertical="center"/>
      <protection locked="0"/>
    </xf>
    <xf numFmtId="0" fontId="4" fillId="0" borderId="3" xfId="4" applyFont="1" applyBorder="1" applyAlignment="1" applyProtection="1">
      <alignment horizontal="center"/>
      <protection locked="0"/>
    </xf>
    <xf numFmtId="0" fontId="4" fillId="0" borderId="1" xfId="4" applyFont="1" applyBorder="1" applyAlignment="1" applyProtection="1">
      <alignment horizontal="center"/>
      <protection locked="0"/>
    </xf>
    <xf numFmtId="4" fontId="4" fillId="0" borderId="1" xfId="0" applyNumberFormat="1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/>
      <protection locked="0"/>
    </xf>
    <xf numFmtId="15" fontId="4" fillId="0" borderId="1" xfId="4" applyNumberFormat="1" applyFont="1" applyBorder="1" applyAlignment="1" applyProtection="1">
      <alignment horizontal="center"/>
      <protection locked="0"/>
    </xf>
    <xf numFmtId="12" fontId="13" fillId="0" borderId="1" xfId="4" applyNumberFormat="1" applyFont="1" applyBorder="1" applyAlignment="1">
      <alignment vertical="center"/>
    </xf>
    <xf numFmtId="4" fontId="13" fillId="0" borderId="1" xfId="4" applyNumberFormat="1" applyFont="1" applyBorder="1" applyAlignment="1">
      <alignment vertical="center"/>
    </xf>
    <xf numFmtId="0" fontId="4" fillId="0" borderId="20" xfId="4" applyFont="1" applyBorder="1" applyAlignment="1" applyProtection="1">
      <alignment vertical="center"/>
      <protection locked="0"/>
    </xf>
    <xf numFmtId="0" fontId="6" fillId="0" borderId="0" xfId="4" applyFont="1" applyAlignment="1">
      <alignment horizontal="right" vertical="center"/>
    </xf>
    <xf numFmtId="12" fontId="13" fillId="0" borderId="0" xfId="4" applyNumberFormat="1" applyFont="1" applyAlignment="1">
      <alignment vertical="center"/>
    </xf>
    <xf numFmtId="4" fontId="13" fillId="0" borderId="0" xfId="4" applyNumberFormat="1" applyFont="1" applyAlignment="1">
      <alignment vertical="center"/>
    </xf>
    <xf numFmtId="0" fontId="4" fillId="0" borderId="0" xfId="4" applyFont="1" applyAlignment="1" applyProtection="1">
      <alignment vertical="center"/>
      <protection locked="0"/>
    </xf>
    <xf numFmtId="0" fontId="6" fillId="0" borderId="0" xfId="4" applyFont="1" applyProtection="1">
      <protection locked="0"/>
    </xf>
    <xf numFmtId="0" fontId="21" fillId="0" borderId="0" xfId="4" applyFont="1" applyProtection="1">
      <protection locked="0"/>
    </xf>
    <xf numFmtId="0" fontId="21" fillId="0" borderId="0" xfId="4" applyFont="1" applyAlignment="1" applyProtection="1">
      <alignment vertical="center"/>
      <protection locked="0"/>
    </xf>
    <xf numFmtId="0" fontId="21" fillId="0" borderId="0" xfId="4" applyFont="1" applyAlignment="1" applyProtection="1">
      <alignment horizontal="center" vertical="center"/>
      <protection locked="0"/>
    </xf>
    <xf numFmtId="0" fontId="21" fillId="0" borderId="0" xfId="4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2" fillId="0" borderId="0" xfId="4" applyFont="1" applyProtection="1">
      <protection locked="0"/>
    </xf>
    <xf numFmtId="0" fontId="22" fillId="0" borderId="0" xfId="4" applyFont="1" applyAlignment="1" applyProtection="1">
      <alignment horizontal="right"/>
      <protection locked="0"/>
    </xf>
    <xf numFmtId="0" fontId="18" fillId="0" borderId="0" xfId="4" applyFont="1" applyProtection="1">
      <protection locked="0"/>
    </xf>
    <xf numFmtId="0" fontId="4" fillId="0" borderId="1" xfId="4" applyFont="1" applyBorder="1" applyAlignment="1" applyProtection="1">
      <alignment horizontal="center" vertical="center" wrapText="1"/>
      <protection locked="0"/>
    </xf>
    <xf numFmtId="0" fontId="4" fillId="0" borderId="6" xfId="4" applyFont="1" applyBorder="1" applyAlignment="1" applyProtection="1">
      <alignment vertical="center"/>
      <protection locked="0"/>
    </xf>
    <xf numFmtId="0" fontId="4" fillId="0" borderId="6" xfId="4" applyFont="1" applyBorder="1" applyAlignment="1" applyProtection="1">
      <alignment horizontal="center"/>
      <protection locked="0"/>
    </xf>
    <xf numFmtId="15" fontId="4" fillId="0" borderId="6" xfId="4" applyNumberFormat="1" applyFont="1" applyBorder="1" applyAlignment="1" applyProtection="1">
      <alignment horizontal="center"/>
      <protection locked="0"/>
    </xf>
    <xf numFmtId="4" fontId="4" fillId="0" borderId="18" xfId="0" applyNumberFormat="1" applyFont="1" applyBorder="1" applyProtection="1">
      <protection locked="0"/>
    </xf>
    <xf numFmtId="4" fontId="4" fillId="0" borderId="19" xfId="0" applyNumberFormat="1" applyFont="1" applyBorder="1" applyProtection="1">
      <protection locked="0"/>
    </xf>
    <xf numFmtId="0" fontId="4" fillId="0" borderId="17" xfId="4" applyFont="1" applyBorder="1" applyAlignment="1" applyProtection="1">
      <alignment horizontal="center" vertical="center"/>
      <protection locked="0"/>
    </xf>
    <xf numFmtId="0" fontId="4" fillId="0" borderId="6" xfId="4" applyFont="1" applyBorder="1" applyAlignment="1" applyProtection="1">
      <alignment horizontal="center" vertical="center"/>
      <protection locked="0"/>
    </xf>
    <xf numFmtId="0" fontId="13" fillId="0" borderId="0" xfId="4" applyFont="1" applyAlignment="1" applyProtection="1">
      <alignment horizontal="right"/>
      <protection locked="0"/>
    </xf>
    <xf numFmtId="0" fontId="4" fillId="0" borderId="1" xfId="4" applyFont="1" applyBorder="1" applyAlignment="1" applyProtection="1">
      <alignment horizontal="left" vertical="center"/>
      <protection locked="0"/>
    </xf>
    <xf numFmtId="4" fontId="4" fillId="0" borderId="1" xfId="4" applyNumberFormat="1" applyFont="1" applyBorder="1" applyAlignment="1" applyProtection="1">
      <alignment vertical="center"/>
      <protection locked="0"/>
    </xf>
    <xf numFmtId="0" fontId="4" fillId="0" borderId="2" xfId="4" applyFont="1" applyBorder="1" applyAlignment="1" applyProtection="1">
      <alignment horizontal="center" vertical="center"/>
      <protection locked="0"/>
    </xf>
    <xf numFmtId="4" fontId="4" fillId="0" borderId="1" xfId="4" applyNumberFormat="1" applyFont="1" applyBorder="1" applyAlignment="1" applyProtection="1">
      <alignment horizontal="right" vertical="center" wrapText="1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0" fontId="4" fillId="0" borderId="6" xfId="4" applyFont="1" applyBorder="1" applyAlignment="1" applyProtection="1">
      <alignment horizontal="left" vertical="center"/>
      <protection locked="0"/>
    </xf>
    <xf numFmtId="49" fontId="4" fillId="4" borderId="6" xfId="4" applyNumberFormat="1" applyFont="1" applyFill="1" applyBorder="1" applyAlignment="1" applyProtection="1">
      <alignment horizontal="center" vertical="center" wrapText="1"/>
      <protection locked="0"/>
    </xf>
    <xf numFmtId="165" fontId="4" fillId="0" borderId="6" xfId="4" applyNumberFormat="1" applyFont="1" applyBorder="1" applyAlignment="1" applyProtection="1">
      <alignment horizontal="center" vertical="center" wrapText="1"/>
      <protection locked="0"/>
    </xf>
    <xf numFmtId="0" fontId="4" fillId="0" borderId="18" xfId="4" applyFont="1" applyBorder="1" applyAlignment="1" applyProtection="1">
      <alignment horizontal="center" vertical="center"/>
      <protection locked="0"/>
    </xf>
    <xf numFmtId="0" fontId="6" fillId="3" borderId="12" xfId="4" applyFont="1" applyFill="1" applyBorder="1" applyAlignment="1">
      <alignment horizontal="center" vertical="center"/>
    </xf>
    <xf numFmtId="0" fontId="6" fillId="3" borderId="0" xfId="4" applyFont="1" applyFill="1" applyAlignment="1">
      <alignment horizontal="center" vertical="center"/>
    </xf>
    <xf numFmtId="0" fontId="6" fillId="3" borderId="13" xfId="4" applyFont="1" applyFill="1" applyBorder="1" applyAlignment="1">
      <alignment horizontal="center" vertical="center"/>
    </xf>
    <xf numFmtId="0" fontId="13" fillId="0" borderId="2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13" fillId="0" borderId="3" xfId="4" applyFont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4" fontId="13" fillId="0" borderId="16" xfId="4" applyNumberFormat="1" applyFont="1" applyBorder="1" applyAlignment="1">
      <alignment horizontal="center"/>
    </xf>
    <xf numFmtId="4" fontId="13" fillId="0" borderId="11" xfId="4" applyNumberFormat="1" applyFont="1" applyBorder="1" applyAlignment="1">
      <alignment horizontal="center"/>
    </xf>
    <xf numFmtId="164" fontId="13" fillId="0" borderId="16" xfId="1" applyFont="1" applyBorder="1" applyAlignment="1">
      <alignment horizontal="center"/>
    </xf>
    <xf numFmtId="164" fontId="13" fillId="0" borderId="11" xfId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6" xfId="4" applyFont="1" applyBorder="1" applyAlignment="1">
      <alignment horizontal="right" vertical="center"/>
    </xf>
    <xf numFmtId="164" fontId="4" fillId="0" borderId="18" xfId="1" applyFont="1" applyBorder="1"/>
    <xf numFmtId="164" fontId="4" fillId="0" borderId="19" xfId="1" applyFont="1" applyBorder="1"/>
    <xf numFmtId="164" fontId="4" fillId="0" borderId="17" xfId="1" applyFont="1" applyBorder="1"/>
    <xf numFmtId="0" fontId="6" fillId="0" borderId="1" xfId="4" applyFont="1" applyBorder="1" applyAlignment="1">
      <alignment horizontal="right" vertical="center"/>
    </xf>
  </cellXfs>
  <cellStyles count="5">
    <cellStyle name="Comma" xfId="1" builtinId="3"/>
    <cellStyle name="Excel Built-in Normal" xfId="4"/>
    <cellStyle name="Normal" xfId="0" builtinId="0"/>
    <cellStyle name="Untitled1" xfId="2"/>
    <cellStyle name="Untitled2" xfId="3"/>
  </cellStyles>
  <dxfs count="4"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5"/>
  <sheetViews>
    <sheetView tabSelected="1" topLeftCell="A37" zoomScale="95" zoomScaleNormal="95" workbookViewId="0">
      <selection activeCell="D51" sqref="D51"/>
    </sheetView>
  </sheetViews>
  <sheetFormatPr defaultRowHeight="12.75"/>
  <cols>
    <col min="1" max="1" width="13.7109375" style="88" customWidth="1"/>
    <col min="2" max="2" width="52.28515625" style="30" customWidth="1"/>
    <col min="3" max="3" width="17.140625" style="30" customWidth="1"/>
    <col min="4" max="4" width="9.140625" style="30" customWidth="1"/>
    <col min="5" max="5" width="26.140625" style="30" customWidth="1"/>
    <col min="6" max="13" width="9.140625" style="30" hidden="1" customWidth="1"/>
    <col min="14" max="14" width="12" style="30" bestFit="1" customWidth="1"/>
    <col min="15" max="15" width="9.140625" style="30"/>
    <col min="16" max="18" width="12" style="30" bestFit="1" customWidth="1"/>
    <col min="19" max="19" width="9.140625" style="30"/>
    <col min="20" max="20" width="16" style="35" bestFit="1" customWidth="1"/>
    <col min="21" max="21" width="13.42578125" style="35" customWidth="1"/>
    <col min="22" max="22" width="9.140625" style="30"/>
    <col min="23" max="23" width="14.7109375" style="30" customWidth="1"/>
    <col min="24" max="24" width="16" style="30" bestFit="1" customWidth="1"/>
    <col min="25" max="25" width="9.140625" style="30"/>
    <col min="26" max="32" width="9.140625" style="15"/>
    <col min="33" max="33" width="33" style="22" customWidth="1"/>
    <col min="34" max="38" width="9.140625" style="15"/>
  </cols>
  <sheetData>
    <row r="1" spans="1:38" ht="24" customHeight="1">
      <c r="A1" s="18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4"/>
      <c r="Z1" s="4"/>
      <c r="AA1" s="4"/>
      <c r="AB1" s="4"/>
      <c r="AC1" s="4"/>
      <c r="AD1" s="4"/>
      <c r="AE1" s="4"/>
      <c r="AF1" s="4"/>
      <c r="AG1" s="13"/>
      <c r="AH1" s="4"/>
      <c r="AI1" s="4"/>
    </row>
    <row r="2" spans="1:38" ht="24" customHeight="1">
      <c r="A2" s="57"/>
      <c r="B2" s="55"/>
      <c r="C2" s="55" t="s">
        <v>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8"/>
      <c r="U2" s="58"/>
      <c r="V2" s="55"/>
      <c r="W2" s="58"/>
      <c r="X2" s="100"/>
      <c r="Y2" s="55"/>
      <c r="Z2" s="55"/>
      <c r="AA2" s="55"/>
      <c r="AB2" s="55"/>
      <c r="AC2" s="55"/>
      <c r="AD2" s="55"/>
      <c r="AE2" s="55"/>
      <c r="AF2" s="55"/>
      <c r="AG2" s="56"/>
      <c r="AH2" s="16"/>
      <c r="AI2" s="16"/>
    </row>
    <row r="3" spans="1:38" ht="24" customHeight="1">
      <c r="A3" s="1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4"/>
      <c r="Z3" s="4"/>
      <c r="AA3" s="4"/>
      <c r="AB3" s="4"/>
      <c r="AC3" s="4"/>
      <c r="AD3" s="4"/>
      <c r="AE3" s="4"/>
      <c r="AF3" s="4"/>
      <c r="AG3" s="13"/>
      <c r="AH3" s="4"/>
      <c r="AI3" s="4"/>
    </row>
    <row r="4" spans="1:38" ht="24" customHeight="1">
      <c r="A4" s="57"/>
      <c r="B4" s="58"/>
      <c r="C4" s="55" t="s">
        <v>93</v>
      </c>
      <c r="D4" s="55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100"/>
      <c r="Y4" s="57"/>
      <c r="Z4" s="57"/>
      <c r="AA4" s="58"/>
      <c r="AB4" s="58"/>
      <c r="AC4" s="58"/>
      <c r="AD4" s="58"/>
      <c r="AE4" s="58"/>
      <c r="AF4" s="58"/>
      <c r="AG4" s="56"/>
      <c r="AH4" s="17"/>
      <c r="AI4" s="17"/>
    </row>
    <row r="5" spans="1:38" ht="24" customHeight="1" thickBot="1">
      <c r="A5" s="1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5"/>
      <c r="Y5" s="18"/>
      <c r="Z5" s="18"/>
      <c r="AA5" s="4"/>
      <c r="AB5" s="4"/>
      <c r="AC5" s="4"/>
      <c r="AD5" s="4"/>
      <c r="AE5" s="4"/>
      <c r="AF5" s="4"/>
      <c r="AG5" s="13"/>
      <c r="AH5" s="4"/>
      <c r="AI5" s="4"/>
    </row>
    <row r="6" spans="1:38" ht="24" customHeight="1">
      <c r="A6" s="113" t="s">
        <v>1</v>
      </c>
      <c r="B6" s="115" t="s">
        <v>2</v>
      </c>
      <c r="C6" s="115" t="s">
        <v>6</v>
      </c>
      <c r="D6" s="115" t="s">
        <v>7</v>
      </c>
      <c r="E6" s="115" t="s">
        <v>3</v>
      </c>
      <c r="F6" s="115" t="s">
        <v>8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 t="s">
        <v>4</v>
      </c>
      <c r="T6" s="115" t="s">
        <v>5</v>
      </c>
      <c r="U6" s="115"/>
      <c r="V6" s="115"/>
      <c r="W6" s="115" t="s">
        <v>9</v>
      </c>
      <c r="X6" s="115"/>
      <c r="Y6" s="115"/>
      <c r="Z6" s="115" t="s">
        <v>10</v>
      </c>
      <c r="AA6" s="115" t="s">
        <v>11</v>
      </c>
      <c r="AB6" s="115"/>
      <c r="AC6" s="115"/>
      <c r="AD6" s="115"/>
      <c r="AE6" s="115"/>
      <c r="AF6" s="115"/>
      <c r="AG6" s="117" t="s">
        <v>12</v>
      </c>
      <c r="AH6" s="19"/>
      <c r="AI6" s="19"/>
    </row>
    <row r="7" spans="1:38" ht="45.75" customHeight="1" thickBot="1">
      <c r="A7" s="114"/>
      <c r="B7" s="116"/>
      <c r="C7" s="116"/>
      <c r="D7" s="116"/>
      <c r="E7" s="116"/>
      <c r="F7" s="59" t="s">
        <v>13</v>
      </c>
      <c r="G7" s="59" t="s">
        <v>24</v>
      </c>
      <c r="H7" s="59" t="s">
        <v>14</v>
      </c>
      <c r="I7" s="59" t="s">
        <v>15</v>
      </c>
      <c r="J7" s="59" t="s">
        <v>16</v>
      </c>
      <c r="K7" s="59" t="s">
        <v>17</v>
      </c>
      <c r="L7" s="59" t="s">
        <v>18</v>
      </c>
      <c r="M7" s="59" t="s">
        <v>25</v>
      </c>
      <c r="N7" s="59" t="s">
        <v>26</v>
      </c>
      <c r="O7" s="59" t="s">
        <v>19</v>
      </c>
      <c r="P7" s="59" t="s">
        <v>20</v>
      </c>
      <c r="Q7" s="59" t="s">
        <v>27</v>
      </c>
      <c r="R7" s="59" t="s">
        <v>28</v>
      </c>
      <c r="S7" s="116"/>
      <c r="T7" s="59" t="s">
        <v>29</v>
      </c>
      <c r="U7" s="59" t="s">
        <v>22</v>
      </c>
      <c r="V7" s="59" t="s">
        <v>23</v>
      </c>
      <c r="W7" s="59" t="s">
        <v>21</v>
      </c>
      <c r="X7" s="59" t="s">
        <v>22</v>
      </c>
      <c r="Y7" s="59" t="s">
        <v>23</v>
      </c>
      <c r="Z7" s="116"/>
      <c r="AA7" s="59" t="s">
        <v>14</v>
      </c>
      <c r="AB7" s="59" t="s">
        <v>15</v>
      </c>
      <c r="AC7" s="59" t="s">
        <v>16</v>
      </c>
      <c r="AD7" s="59" t="s">
        <v>17</v>
      </c>
      <c r="AE7" s="59" t="s">
        <v>18</v>
      </c>
      <c r="AF7" s="59" t="s">
        <v>30</v>
      </c>
      <c r="AG7" s="117"/>
      <c r="AH7" s="20"/>
      <c r="AI7" s="20"/>
    </row>
    <row r="8" spans="1:38" s="26" customFormat="1" ht="24" customHeight="1" thickBot="1">
      <c r="A8" s="110" t="s">
        <v>31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2"/>
      <c r="AH8" s="27"/>
      <c r="AI8" s="27"/>
      <c r="AJ8" s="27"/>
      <c r="AK8" s="27"/>
      <c r="AL8" s="27"/>
    </row>
    <row r="9" spans="1:38" ht="24" customHeight="1" thickBot="1">
      <c r="A9" s="60" t="s">
        <v>77</v>
      </c>
      <c r="B9" s="101" t="s">
        <v>82</v>
      </c>
      <c r="C9" s="62" t="s">
        <v>65</v>
      </c>
      <c r="D9" s="63" t="s">
        <v>41</v>
      </c>
      <c r="E9" s="92" t="s">
        <v>57</v>
      </c>
      <c r="F9" s="64" t="s">
        <v>66</v>
      </c>
      <c r="G9" s="64" t="s">
        <v>66</v>
      </c>
      <c r="H9" s="64" t="s">
        <v>66</v>
      </c>
      <c r="I9" s="64" t="s">
        <v>66</v>
      </c>
      <c r="J9" s="64" t="s">
        <v>66</v>
      </c>
      <c r="K9" s="64" t="s">
        <v>66</v>
      </c>
      <c r="L9" s="64" t="s">
        <v>66</v>
      </c>
      <c r="M9" s="64" t="s">
        <v>66</v>
      </c>
      <c r="N9" s="65">
        <v>44970</v>
      </c>
      <c r="O9" s="64" t="s">
        <v>66</v>
      </c>
      <c r="P9" s="66">
        <v>44980</v>
      </c>
      <c r="Q9" s="66">
        <v>44993</v>
      </c>
      <c r="R9" s="66">
        <v>44993</v>
      </c>
      <c r="S9" s="63" t="s">
        <v>37</v>
      </c>
      <c r="T9" s="102">
        <v>212865</v>
      </c>
      <c r="U9" s="102">
        <f>T9</f>
        <v>212865</v>
      </c>
      <c r="V9" s="63" t="s">
        <v>66</v>
      </c>
      <c r="W9" s="67">
        <v>212370</v>
      </c>
      <c r="X9" s="67">
        <f>W9</f>
        <v>212370</v>
      </c>
      <c r="Y9" s="64" t="s">
        <v>66</v>
      </c>
      <c r="Z9" s="64" t="s">
        <v>66</v>
      </c>
      <c r="AA9" s="64" t="s">
        <v>66</v>
      </c>
      <c r="AB9" s="64" t="s">
        <v>66</v>
      </c>
      <c r="AC9" s="64" t="s">
        <v>66</v>
      </c>
      <c r="AD9" s="64" t="s">
        <v>66</v>
      </c>
      <c r="AE9" s="64" t="s">
        <v>66</v>
      </c>
      <c r="AF9" s="64" t="s">
        <v>66</v>
      </c>
      <c r="AG9" s="68" t="s">
        <v>69</v>
      </c>
      <c r="AH9" s="41"/>
      <c r="AI9" s="4"/>
    </row>
    <row r="10" spans="1:38" ht="24" customHeight="1" thickBot="1">
      <c r="A10" s="60" t="s">
        <v>70</v>
      </c>
      <c r="B10" s="61" t="s">
        <v>71</v>
      </c>
      <c r="C10" s="62" t="s">
        <v>65</v>
      </c>
      <c r="D10" s="63" t="s">
        <v>41</v>
      </c>
      <c r="E10" s="92" t="s">
        <v>57</v>
      </c>
      <c r="F10" s="64" t="s">
        <v>66</v>
      </c>
      <c r="G10" s="64" t="s">
        <v>66</v>
      </c>
      <c r="H10" s="64" t="s">
        <v>66</v>
      </c>
      <c r="I10" s="64" t="s">
        <v>66</v>
      </c>
      <c r="J10" s="64" t="s">
        <v>66</v>
      </c>
      <c r="K10" s="64" t="s">
        <v>66</v>
      </c>
      <c r="L10" s="64" t="s">
        <v>66</v>
      </c>
      <c r="M10" s="64" t="s">
        <v>66</v>
      </c>
      <c r="N10" s="65">
        <v>44956</v>
      </c>
      <c r="O10" s="64" t="s">
        <v>66</v>
      </c>
      <c r="P10" s="66">
        <v>44965</v>
      </c>
      <c r="Q10" s="66">
        <v>44999</v>
      </c>
      <c r="R10" s="66">
        <v>44999</v>
      </c>
      <c r="S10" s="63" t="s">
        <v>37</v>
      </c>
      <c r="T10" s="102">
        <v>128800</v>
      </c>
      <c r="U10" s="102">
        <f t="shared" ref="U10:U34" si="0">T10</f>
        <v>128800</v>
      </c>
      <c r="V10" s="63" t="s">
        <v>66</v>
      </c>
      <c r="W10" s="67">
        <v>128713.5</v>
      </c>
      <c r="X10" s="67">
        <f t="shared" ref="X10:X34" si="1">W10</f>
        <v>128713.5</v>
      </c>
      <c r="Y10" s="64" t="s">
        <v>66</v>
      </c>
      <c r="Z10" s="64" t="s">
        <v>66</v>
      </c>
      <c r="AA10" s="64" t="s">
        <v>66</v>
      </c>
      <c r="AB10" s="64" t="s">
        <v>66</v>
      </c>
      <c r="AC10" s="64" t="s">
        <v>66</v>
      </c>
      <c r="AD10" s="64" t="s">
        <v>66</v>
      </c>
      <c r="AE10" s="64" t="s">
        <v>66</v>
      </c>
      <c r="AF10" s="64" t="s">
        <v>66</v>
      </c>
      <c r="AG10" s="68" t="s">
        <v>69</v>
      </c>
      <c r="AH10" s="41"/>
      <c r="AI10" s="4"/>
    </row>
    <row r="11" spans="1:38" ht="24" customHeight="1" thickBot="1">
      <c r="A11" s="60" t="s">
        <v>67</v>
      </c>
      <c r="B11" s="61" t="s">
        <v>68</v>
      </c>
      <c r="C11" s="62" t="s">
        <v>65</v>
      </c>
      <c r="D11" s="63" t="s">
        <v>41</v>
      </c>
      <c r="E11" s="92" t="s">
        <v>57</v>
      </c>
      <c r="F11" s="64" t="s">
        <v>66</v>
      </c>
      <c r="G11" s="64" t="s">
        <v>66</v>
      </c>
      <c r="H11" s="64" t="s">
        <v>66</v>
      </c>
      <c r="I11" s="64" t="s">
        <v>66</v>
      </c>
      <c r="J11" s="64" t="s">
        <v>66</v>
      </c>
      <c r="K11" s="64" t="s">
        <v>66</v>
      </c>
      <c r="L11" s="64" t="s">
        <v>66</v>
      </c>
      <c r="M11" s="64" t="s">
        <v>66</v>
      </c>
      <c r="N11" s="65">
        <v>44956</v>
      </c>
      <c r="O11" s="64" t="s">
        <v>66</v>
      </c>
      <c r="P11" s="66">
        <v>44965</v>
      </c>
      <c r="Q11" s="66">
        <v>44971</v>
      </c>
      <c r="R11" s="66">
        <v>44971</v>
      </c>
      <c r="S11" s="63" t="s">
        <v>37</v>
      </c>
      <c r="T11" s="102">
        <v>190800</v>
      </c>
      <c r="U11" s="102">
        <f t="shared" si="0"/>
        <v>190800</v>
      </c>
      <c r="V11" s="63" t="s">
        <v>66</v>
      </c>
      <c r="W11" s="67">
        <v>190400</v>
      </c>
      <c r="X11" s="67">
        <f t="shared" si="1"/>
        <v>190400</v>
      </c>
      <c r="Y11" s="64" t="s">
        <v>66</v>
      </c>
      <c r="Z11" s="64" t="s">
        <v>66</v>
      </c>
      <c r="AA11" s="64" t="s">
        <v>66</v>
      </c>
      <c r="AB11" s="64" t="s">
        <v>66</v>
      </c>
      <c r="AC11" s="64" t="s">
        <v>66</v>
      </c>
      <c r="AD11" s="64" t="s">
        <v>66</v>
      </c>
      <c r="AE11" s="64" t="s">
        <v>66</v>
      </c>
      <c r="AF11" s="64" t="s">
        <v>66</v>
      </c>
      <c r="AG11" s="68" t="s">
        <v>69</v>
      </c>
      <c r="AH11" s="41"/>
      <c r="AI11" s="4"/>
    </row>
    <row r="12" spans="1:38" s="30" customFormat="1" ht="24" customHeight="1" thickBot="1">
      <c r="A12" s="60" t="s">
        <v>73</v>
      </c>
      <c r="B12" s="101" t="s">
        <v>75</v>
      </c>
      <c r="C12" s="62" t="s">
        <v>65</v>
      </c>
      <c r="D12" s="63" t="s">
        <v>41</v>
      </c>
      <c r="E12" s="92" t="s">
        <v>57</v>
      </c>
      <c r="F12" s="64" t="s">
        <v>66</v>
      </c>
      <c r="G12" s="64" t="s">
        <v>66</v>
      </c>
      <c r="H12" s="64" t="s">
        <v>66</v>
      </c>
      <c r="I12" s="64" t="s">
        <v>66</v>
      </c>
      <c r="J12" s="64" t="s">
        <v>66</v>
      </c>
      <c r="K12" s="64" t="s">
        <v>66</v>
      </c>
      <c r="L12" s="64" t="s">
        <v>66</v>
      </c>
      <c r="M12" s="64" t="s">
        <v>66</v>
      </c>
      <c r="N12" s="65">
        <v>44956</v>
      </c>
      <c r="O12" s="64" t="s">
        <v>66</v>
      </c>
      <c r="P12" s="66">
        <v>44965</v>
      </c>
      <c r="Q12" s="66">
        <v>44971</v>
      </c>
      <c r="R12" s="66">
        <v>44971</v>
      </c>
      <c r="S12" s="63" t="s">
        <v>37</v>
      </c>
      <c r="T12" s="102">
        <v>150000</v>
      </c>
      <c r="U12" s="102">
        <f t="shared" si="0"/>
        <v>150000</v>
      </c>
      <c r="V12" s="63" t="s">
        <v>66</v>
      </c>
      <c r="W12" s="67">
        <v>149500</v>
      </c>
      <c r="X12" s="67">
        <f t="shared" si="1"/>
        <v>149500</v>
      </c>
      <c r="Y12" s="64" t="s">
        <v>66</v>
      </c>
      <c r="Z12" s="64" t="s">
        <v>66</v>
      </c>
      <c r="AA12" s="64" t="s">
        <v>66</v>
      </c>
      <c r="AB12" s="64" t="s">
        <v>66</v>
      </c>
      <c r="AC12" s="64" t="s">
        <v>66</v>
      </c>
      <c r="AD12" s="64" t="s">
        <v>66</v>
      </c>
      <c r="AE12" s="64" t="s">
        <v>66</v>
      </c>
      <c r="AF12" s="64" t="s">
        <v>66</v>
      </c>
      <c r="AG12" s="68" t="s">
        <v>69</v>
      </c>
      <c r="AH12" s="42"/>
      <c r="AI12" s="2"/>
    </row>
    <row r="13" spans="1:38" ht="24" customHeight="1" thickBot="1">
      <c r="A13" s="60" t="s">
        <v>78</v>
      </c>
      <c r="B13" s="61" t="s">
        <v>79</v>
      </c>
      <c r="C13" s="62" t="s">
        <v>65</v>
      </c>
      <c r="D13" s="63" t="s">
        <v>41</v>
      </c>
      <c r="E13" s="92" t="s">
        <v>57</v>
      </c>
      <c r="F13" s="64" t="s">
        <v>66</v>
      </c>
      <c r="G13" s="64" t="s">
        <v>66</v>
      </c>
      <c r="H13" s="64" t="s">
        <v>66</v>
      </c>
      <c r="I13" s="64" t="s">
        <v>66</v>
      </c>
      <c r="J13" s="64" t="s">
        <v>66</v>
      </c>
      <c r="K13" s="64" t="s">
        <v>66</v>
      </c>
      <c r="L13" s="64" t="s">
        <v>66</v>
      </c>
      <c r="M13" s="64" t="s">
        <v>66</v>
      </c>
      <c r="N13" s="65">
        <v>44956</v>
      </c>
      <c r="O13" s="64" t="s">
        <v>66</v>
      </c>
      <c r="P13" s="66">
        <v>44965</v>
      </c>
      <c r="Q13" s="66">
        <v>44971</v>
      </c>
      <c r="R13" s="66">
        <v>44971</v>
      </c>
      <c r="S13" s="63" t="s">
        <v>37</v>
      </c>
      <c r="T13" s="102">
        <v>294250</v>
      </c>
      <c r="U13" s="102">
        <f t="shared" si="0"/>
        <v>294250</v>
      </c>
      <c r="V13" s="63" t="s">
        <v>66</v>
      </c>
      <c r="W13" s="67">
        <v>293750</v>
      </c>
      <c r="X13" s="67">
        <f t="shared" si="1"/>
        <v>293750</v>
      </c>
      <c r="Y13" s="64" t="s">
        <v>66</v>
      </c>
      <c r="Z13" s="64" t="s">
        <v>66</v>
      </c>
      <c r="AA13" s="64" t="s">
        <v>66</v>
      </c>
      <c r="AB13" s="64" t="s">
        <v>66</v>
      </c>
      <c r="AC13" s="64" t="s">
        <v>66</v>
      </c>
      <c r="AD13" s="64" t="s">
        <v>66</v>
      </c>
      <c r="AE13" s="64" t="s">
        <v>66</v>
      </c>
      <c r="AF13" s="64" t="s">
        <v>66</v>
      </c>
      <c r="AG13" s="68" t="s">
        <v>69</v>
      </c>
      <c r="AH13" s="41"/>
      <c r="AI13" s="4"/>
    </row>
    <row r="14" spans="1:38" ht="24" customHeight="1" thickBot="1">
      <c r="A14" s="69" t="s">
        <v>72</v>
      </c>
      <c r="B14" s="70" t="s">
        <v>81</v>
      </c>
      <c r="C14" s="62" t="s">
        <v>65</v>
      </c>
      <c r="D14" s="63" t="s">
        <v>41</v>
      </c>
      <c r="E14" s="92" t="s">
        <v>57</v>
      </c>
      <c r="F14" s="64" t="s">
        <v>66</v>
      </c>
      <c r="G14" s="64" t="s">
        <v>66</v>
      </c>
      <c r="H14" s="64" t="s">
        <v>66</v>
      </c>
      <c r="I14" s="64" t="s">
        <v>66</v>
      </c>
      <c r="J14" s="64" t="s">
        <v>66</v>
      </c>
      <c r="K14" s="64" t="s">
        <v>66</v>
      </c>
      <c r="L14" s="64" t="s">
        <v>66</v>
      </c>
      <c r="M14" s="64" t="s">
        <v>66</v>
      </c>
      <c r="N14" s="65">
        <v>44956</v>
      </c>
      <c r="O14" s="64" t="s">
        <v>66</v>
      </c>
      <c r="P14" s="66">
        <v>44965</v>
      </c>
      <c r="Q14" s="66">
        <v>44971</v>
      </c>
      <c r="R14" s="66">
        <v>44971</v>
      </c>
      <c r="S14" s="63" t="s">
        <v>37</v>
      </c>
      <c r="T14" s="102">
        <v>156040</v>
      </c>
      <c r="U14" s="102">
        <f t="shared" si="0"/>
        <v>156040</v>
      </c>
      <c r="V14" s="63" t="s">
        <v>66</v>
      </c>
      <c r="W14" s="67">
        <v>155540</v>
      </c>
      <c r="X14" s="67">
        <f t="shared" si="1"/>
        <v>155540</v>
      </c>
      <c r="Y14" s="64" t="s">
        <v>66</v>
      </c>
      <c r="Z14" s="64" t="s">
        <v>66</v>
      </c>
      <c r="AA14" s="64" t="s">
        <v>66</v>
      </c>
      <c r="AB14" s="64" t="s">
        <v>66</v>
      </c>
      <c r="AC14" s="64" t="s">
        <v>66</v>
      </c>
      <c r="AD14" s="64" t="s">
        <v>66</v>
      </c>
      <c r="AE14" s="64" t="s">
        <v>66</v>
      </c>
      <c r="AF14" s="64" t="s">
        <v>66</v>
      </c>
      <c r="AG14" s="68" t="s">
        <v>69</v>
      </c>
      <c r="AH14" s="41"/>
      <c r="AI14" s="4"/>
    </row>
    <row r="15" spans="1:38" s="30" customFormat="1" ht="24" customHeight="1" thickBot="1">
      <c r="A15" s="103" t="s">
        <v>63</v>
      </c>
      <c r="B15" s="62" t="s">
        <v>64</v>
      </c>
      <c r="C15" s="62" t="s">
        <v>65</v>
      </c>
      <c r="D15" s="63" t="s">
        <v>41</v>
      </c>
      <c r="E15" s="92" t="s">
        <v>57</v>
      </c>
      <c r="F15" s="64" t="s">
        <v>66</v>
      </c>
      <c r="G15" s="64" t="s">
        <v>66</v>
      </c>
      <c r="H15" s="64" t="s">
        <v>66</v>
      </c>
      <c r="I15" s="64" t="s">
        <v>66</v>
      </c>
      <c r="J15" s="64" t="s">
        <v>66</v>
      </c>
      <c r="K15" s="64" t="s">
        <v>66</v>
      </c>
      <c r="L15" s="64" t="s">
        <v>66</v>
      </c>
      <c r="M15" s="64" t="s">
        <v>66</v>
      </c>
      <c r="N15" s="65">
        <v>44956</v>
      </c>
      <c r="O15" s="64" t="s">
        <v>66</v>
      </c>
      <c r="P15" s="66">
        <v>44965</v>
      </c>
      <c r="Q15" s="66">
        <v>44971</v>
      </c>
      <c r="R15" s="66">
        <v>44971</v>
      </c>
      <c r="S15" s="63" t="s">
        <v>37</v>
      </c>
      <c r="T15" s="102">
        <v>600000</v>
      </c>
      <c r="U15" s="102">
        <f t="shared" si="0"/>
        <v>600000</v>
      </c>
      <c r="V15" s="63" t="s">
        <v>66</v>
      </c>
      <c r="W15" s="67">
        <v>599200</v>
      </c>
      <c r="X15" s="67">
        <f t="shared" si="1"/>
        <v>599200</v>
      </c>
      <c r="Y15" s="64" t="s">
        <v>66</v>
      </c>
      <c r="Z15" s="64" t="s">
        <v>66</v>
      </c>
      <c r="AA15" s="64" t="s">
        <v>66</v>
      </c>
      <c r="AB15" s="64" t="s">
        <v>66</v>
      </c>
      <c r="AC15" s="64" t="s">
        <v>66</v>
      </c>
      <c r="AD15" s="64" t="s">
        <v>66</v>
      </c>
      <c r="AE15" s="64" t="s">
        <v>66</v>
      </c>
      <c r="AF15" s="64" t="s">
        <v>66</v>
      </c>
      <c r="AG15" s="68" t="s">
        <v>69</v>
      </c>
      <c r="AH15" s="42"/>
      <c r="AI15" s="2"/>
    </row>
    <row r="16" spans="1:38" s="30" customFormat="1" ht="24" customHeight="1" thickBot="1">
      <c r="A16" s="60" t="s">
        <v>74</v>
      </c>
      <c r="B16" s="61" t="s">
        <v>76</v>
      </c>
      <c r="C16" s="62" t="s">
        <v>65</v>
      </c>
      <c r="D16" s="63" t="s">
        <v>41</v>
      </c>
      <c r="E16" s="92" t="s">
        <v>57</v>
      </c>
      <c r="F16" s="64" t="s">
        <v>66</v>
      </c>
      <c r="G16" s="64" t="s">
        <v>66</v>
      </c>
      <c r="H16" s="64" t="s">
        <v>66</v>
      </c>
      <c r="I16" s="64" t="s">
        <v>66</v>
      </c>
      <c r="J16" s="64" t="s">
        <v>66</v>
      </c>
      <c r="K16" s="64" t="s">
        <v>66</v>
      </c>
      <c r="L16" s="64" t="s">
        <v>66</v>
      </c>
      <c r="M16" s="64" t="s">
        <v>66</v>
      </c>
      <c r="N16" s="65">
        <v>44956</v>
      </c>
      <c r="O16" s="64" t="s">
        <v>66</v>
      </c>
      <c r="P16" s="66">
        <v>44965</v>
      </c>
      <c r="Q16" s="66">
        <v>44971</v>
      </c>
      <c r="R16" s="66">
        <v>44971</v>
      </c>
      <c r="S16" s="63" t="s">
        <v>37</v>
      </c>
      <c r="T16" s="102">
        <v>111750</v>
      </c>
      <c r="U16" s="102">
        <f t="shared" si="0"/>
        <v>111750</v>
      </c>
      <c r="V16" s="63" t="s">
        <v>66</v>
      </c>
      <c r="W16" s="67">
        <v>111350</v>
      </c>
      <c r="X16" s="67">
        <f t="shared" si="1"/>
        <v>111350</v>
      </c>
      <c r="Y16" s="64" t="s">
        <v>66</v>
      </c>
      <c r="Z16" s="64" t="s">
        <v>66</v>
      </c>
      <c r="AA16" s="64" t="s">
        <v>66</v>
      </c>
      <c r="AB16" s="64" t="s">
        <v>66</v>
      </c>
      <c r="AC16" s="64" t="s">
        <v>66</v>
      </c>
      <c r="AD16" s="64" t="s">
        <v>66</v>
      </c>
      <c r="AE16" s="64" t="s">
        <v>66</v>
      </c>
      <c r="AF16" s="64" t="s">
        <v>66</v>
      </c>
      <c r="AG16" s="68" t="s">
        <v>69</v>
      </c>
      <c r="AH16" s="42"/>
      <c r="AI16" s="2"/>
    </row>
    <row r="17" spans="1:35" s="35" customFormat="1" ht="24" customHeight="1" thickBot="1">
      <c r="A17" s="103" t="s">
        <v>63</v>
      </c>
      <c r="B17" s="62" t="s">
        <v>64</v>
      </c>
      <c r="C17" s="62" t="s">
        <v>95</v>
      </c>
      <c r="D17" s="63" t="s">
        <v>41</v>
      </c>
      <c r="E17" s="92" t="s">
        <v>57</v>
      </c>
      <c r="F17" s="64"/>
      <c r="G17" s="64"/>
      <c r="H17" s="64"/>
      <c r="I17" s="64"/>
      <c r="J17" s="64"/>
      <c r="K17" s="64"/>
      <c r="L17" s="64"/>
      <c r="M17" s="64"/>
      <c r="N17" s="65">
        <v>44985</v>
      </c>
      <c r="O17" s="64" t="s">
        <v>66</v>
      </c>
      <c r="P17" s="65">
        <v>45008</v>
      </c>
      <c r="Q17" s="65">
        <v>45029</v>
      </c>
      <c r="R17" s="65">
        <v>45029</v>
      </c>
      <c r="S17" s="63" t="s">
        <v>37</v>
      </c>
      <c r="T17" s="102">
        <v>30000</v>
      </c>
      <c r="U17" s="102">
        <f t="shared" si="0"/>
        <v>30000</v>
      </c>
      <c r="V17" s="63" t="s">
        <v>66</v>
      </c>
      <c r="W17" s="67">
        <v>29884</v>
      </c>
      <c r="X17" s="67">
        <f t="shared" si="1"/>
        <v>29884</v>
      </c>
      <c r="Y17" s="64" t="s">
        <v>66</v>
      </c>
      <c r="Z17" s="64" t="s">
        <v>66</v>
      </c>
      <c r="AA17" s="64" t="s">
        <v>66</v>
      </c>
      <c r="AB17" s="64" t="s">
        <v>66</v>
      </c>
      <c r="AC17" s="64" t="s">
        <v>66</v>
      </c>
      <c r="AD17" s="64" t="s">
        <v>66</v>
      </c>
      <c r="AE17" s="64" t="s">
        <v>66</v>
      </c>
      <c r="AF17" s="64" t="s">
        <v>66</v>
      </c>
      <c r="AG17" s="68" t="s">
        <v>69</v>
      </c>
      <c r="AH17" s="44"/>
      <c r="AI17" s="36"/>
    </row>
    <row r="18" spans="1:35" s="35" customFormat="1" ht="24" customHeight="1" thickBot="1">
      <c r="A18" s="103" t="s">
        <v>63</v>
      </c>
      <c r="B18" s="62" t="s">
        <v>64</v>
      </c>
      <c r="C18" s="62" t="s">
        <v>96</v>
      </c>
      <c r="D18" s="63" t="s">
        <v>41</v>
      </c>
      <c r="E18" s="92" t="s">
        <v>57</v>
      </c>
      <c r="F18" s="64"/>
      <c r="G18" s="64"/>
      <c r="H18" s="64"/>
      <c r="I18" s="64"/>
      <c r="J18" s="64"/>
      <c r="K18" s="64"/>
      <c r="L18" s="64"/>
      <c r="M18" s="64"/>
      <c r="N18" s="65">
        <v>44984</v>
      </c>
      <c r="O18" s="64" t="s">
        <v>66</v>
      </c>
      <c r="P18" s="65">
        <v>45005</v>
      </c>
      <c r="Q18" s="66">
        <v>45012</v>
      </c>
      <c r="R18" s="66">
        <v>45012</v>
      </c>
      <c r="S18" s="63" t="s">
        <v>37</v>
      </c>
      <c r="T18" s="102">
        <v>30000</v>
      </c>
      <c r="U18" s="102">
        <f t="shared" si="0"/>
        <v>30000</v>
      </c>
      <c r="V18" s="63" t="s">
        <v>66</v>
      </c>
      <c r="W18" s="67">
        <v>29750</v>
      </c>
      <c r="X18" s="67">
        <f t="shared" si="1"/>
        <v>29750</v>
      </c>
      <c r="Y18" s="64" t="s">
        <v>66</v>
      </c>
      <c r="Z18" s="64" t="s">
        <v>66</v>
      </c>
      <c r="AA18" s="64" t="s">
        <v>66</v>
      </c>
      <c r="AB18" s="64" t="s">
        <v>66</v>
      </c>
      <c r="AC18" s="64" t="s">
        <v>66</v>
      </c>
      <c r="AD18" s="64" t="s">
        <v>66</v>
      </c>
      <c r="AE18" s="64" t="s">
        <v>66</v>
      </c>
      <c r="AF18" s="64" t="s">
        <v>66</v>
      </c>
      <c r="AG18" s="68" t="s">
        <v>69</v>
      </c>
      <c r="AH18" s="91"/>
      <c r="AI18" s="34"/>
    </row>
    <row r="19" spans="1:35" s="35" customFormat="1" ht="24" customHeight="1" thickBot="1">
      <c r="A19" s="103" t="s">
        <v>63</v>
      </c>
      <c r="B19" s="62" t="s">
        <v>64</v>
      </c>
      <c r="C19" s="62" t="s">
        <v>97</v>
      </c>
      <c r="D19" s="63" t="s">
        <v>41</v>
      </c>
      <c r="E19" s="92" t="s">
        <v>57</v>
      </c>
      <c r="F19" s="64"/>
      <c r="G19" s="64"/>
      <c r="H19" s="64"/>
      <c r="I19" s="64"/>
      <c r="J19" s="64"/>
      <c r="K19" s="64"/>
      <c r="L19" s="64"/>
      <c r="M19" s="64"/>
      <c r="N19" s="65">
        <v>44985</v>
      </c>
      <c r="O19" s="64" t="s">
        <v>66</v>
      </c>
      <c r="P19" s="65">
        <v>45005</v>
      </c>
      <c r="Q19" s="66">
        <v>45012</v>
      </c>
      <c r="R19" s="66">
        <v>45012</v>
      </c>
      <c r="S19" s="63" t="s">
        <v>37</v>
      </c>
      <c r="T19" s="102">
        <v>30000</v>
      </c>
      <c r="U19" s="102">
        <f t="shared" si="0"/>
        <v>30000</v>
      </c>
      <c r="V19" s="63" t="s">
        <v>66</v>
      </c>
      <c r="W19" s="67">
        <v>29750</v>
      </c>
      <c r="X19" s="67">
        <f t="shared" si="1"/>
        <v>29750</v>
      </c>
      <c r="Y19" s="64" t="s">
        <v>66</v>
      </c>
      <c r="Z19" s="64" t="s">
        <v>66</v>
      </c>
      <c r="AA19" s="64" t="s">
        <v>66</v>
      </c>
      <c r="AB19" s="64" t="s">
        <v>66</v>
      </c>
      <c r="AC19" s="64" t="s">
        <v>66</v>
      </c>
      <c r="AD19" s="64" t="s">
        <v>66</v>
      </c>
      <c r="AE19" s="64" t="s">
        <v>66</v>
      </c>
      <c r="AF19" s="64" t="s">
        <v>66</v>
      </c>
      <c r="AG19" s="68" t="s">
        <v>69</v>
      </c>
      <c r="AH19" s="91"/>
      <c r="AI19" s="34"/>
    </row>
    <row r="20" spans="1:35" s="35" customFormat="1" ht="24" customHeight="1" thickBot="1">
      <c r="A20" s="60" t="s">
        <v>88</v>
      </c>
      <c r="B20" s="61" t="s">
        <v>94</v>
      </c>
      <c r="C20" s="62" t="s">
        <v>65</v>
      </c>
      <c r="D20" s="63" t="s">
        <v>41</v>
      </c>
      <c r="E20" s="92" t="s">
        <v>57</v>
      </c>
      <c r="F20" s="64"/>
      <c r="G20" s="64"/>
      <c r="H20" s="64"/>
      <c r="I20" s="64"/>
      <c r="J20" s="64"/>
      <c r="K20" s="64"/>
      <c r="L20" s="64"/>
      <c r="M20" s="64"/>
      <c r="N20" s="66">
        <v>44988</v>
      </c>
      <c r="O20" s="64" t="s">
        <v>66</v>
      </c>
      <c r="P20" s="66">
        <v>45005</v>
      </c>
      <c r="Q20" s="66">
        <v>45012</v>
      </c>
      <c r="R20" s="66">
        <v>45012</v>
      </c>
      <c r="S20" s="63" t="s">
        <v>37</v>
      </c>
      <c r="T20" s="102">
        <v>178802</v>
      </c>
      <c r="U20" s="102">
        <f t="shared" si="0"/>
        <v>178802</v>
      </c>
      <c r="V20" s="63" t="s">
        <v>66</v>
      </c>
      <c r="W20" s="67">
        <v>178000</v>
      </c>
      <c r="X20" s="67">
        <f t="shared" si="1"/>
        <v>178000</v>
      </c>
      <c r="Y20" s="64" t="s">
        <v>66</v>
      </c>
      <c r="Z20" s="64" t="s">
        <v>66</v>
      </c>
      <c r="AA20" s="64" t="s">
        <v>66</v>
      </c>
      <c r="AB20" s="64" t="s">
        <v>66</v>
      </c>
      <c r="AC20" s="64" t="s">
        <v>66</v>
      </c>
      <c r="AD20" s="64" t="s">
        <v>66</v>
      </c>
      <c r="AE20" s="64" t="s">
        <v>66</v>
      </c>
      <c r="AF20" s="64" t="s">
        <v>66</v>
      </c>
      <c r="AG20" s="68" t="s">
        <v>69</v>
      </c>
      <c r="AH20" s="91"/>
      <c r="AI20" s="34"/>
    </row>
    <row r="21" spans="1:35" s="35" customFormat="1" ht="24" customHeight="1" thickBot="1">
      <c r="A21" s="60" t="s">
        <v>67</v>
      </c>
      <c r="B21" s="61" t="s">
        <v>80</v>
      </c>
      <c r="C21" s="62" t="s">
        <v>65</v>
      </c>
      <c r="D21" s="63" t="s">
        <v>41</v>
      </c>
      <c r="E21" s="92" t="s">
        <v>57</v>
      </c>
      <c r="F21" s="64"/>
      <c r="G21" s="64"/>
      <c r="H21" s="64"/>
      <c r="I21" s="64"/>
      <c r="J21" s="64"/>
      <c r="K21" s="64"/>
      <c r="L21" s="64"/>
      <c r="M21" s="64"/>
      <c r="N21" s="66">
        <v>44988</v>
      </c>
      <c r="O21" s="64" t="s">
        <v>66</v>
      </c>
      <c r="P21" s="66">
        <v>45005</v>
      </c>
      <c r="Q21" s="66">
        <v>45012</v>
      </c>
      <c r="R21" s="66">
        <v>45012</v>
      </c>
      <c r="S21" s="63" t="s">
        <v>37</v>
      </c>
      <c r="T21" s="102">
        <v>83066</v>
      </c>
      <c r="U21" s="102">
        <f t="shared" si="0"/>
        <v>83066</v>
      </c>
      <c r="V21" s="63" t="s">
        <v>66</v>
      </c>
      <c r="W21" s="67">
        <v>82620</v>
      </c>
      <c r="X21" s="67">
        <f t="shared" si="1"/>
        <v>82620</v>
      </c>
      <c r="Y21" s="64" t="s">
        <v>66</v>
      </c>
      <c r="Z21" s="64" t="s">
        <v>66</v>
      </c>
      <c r="AA21" s="64" t="s">
        <v>66</v>
      </c>
      <c r="AB21" s="64" t="s">
        <v>66</v>
      </c>
      <c r="AC21" s="64" t="s">
        <v>66</v>
      </c>
      <c r="AD21" s="64" t="s">
        <v>66</v>
      </c>
      <c r="AE21" s="64" t="s">
        <v>66</v>
      </c>
      <c r="AF21" s="64" t="s">
        <v>66</v>
      </c>
      <c r="AG21" s="68" t="s">
        <v>69</v>
      </c>
      <c r="AH21" s="91"/>
      <c r="AI21" s="34"/>
    </row>
    <row r="22" spans="1:35" s="35" customFormat="1" ht="24" customHeight="1" thickBot="1">
      <c r="A22" s="60" t="s">
        <v>67</v>
      </c>
      <c r="B22" s="61" t="s">
        <v>68</v>
      </c>
      <c r="C22" s="62" t="s">
        <v>65</v>
      </c>
      <c r="D22" s="63" t="s">
        <v>41</v>
      </c>
      <c r="E22" s="92" t="s">
        <v>57</v>
      </c>
      <c r="F22" s="64"/>
      <c r="G22" s="64"/>
      <c r="H22" s="63"/>
      <c r="I22" s="63"/>
      <c r="J22" s="63"/>
      <c r="K22" s="63"/>
      <c r="L22" s="63"/>
      <c r="M22" s="63"/>
      <c r="N22" s="65">
        <v>44991</v>
      </c>
      <c r="O22" s="64" t="s">
        <v>66</v>
      </c>
      <c r="P22" s="65">
        <v>45005</v>
      </c>
      <c r="Q22" s="66">
        <v>45012</v>
      </c>
      <c r="R22" s="66">
        <v>45012</v>
      </c>
      <c r="S22" s="63" t="s">
        <v>37</v>
      </c>
      <c r="T22" s="102">
        <v>81615</v>
      </c>
      <c r="U22" s="102">
        <f t="shared" si="0"/>
        <v>81615</v>
      </c>
      <c r="V22" s="63" t="s">
        <v>66</v>
      </c>
      <c r="W22" s="104">
        <v>81000</v>
      </c>
      <c r="X22" s="104">
        <f t="shared" si="1"/>
        <v>81000</v>
      </c>
      <c r="Y22" s="64" t="s">
        <v>66</v>
      </c>
      <c r="Z22" s="64" t="s">
        <v>66</v>
      </c>
      <c r="AA22" s="64" t="s">
        <v>66</v>
      </c>
      <c r="AB22" s="64" t="s">
        <v>66</v>
      </c>
      <c r="AC22" s="64" t="s">
        <v>66</v>
      </c>
      <c r="AD22" s="64" t="s">
        <v>66</v>
      </c>
      <c r="AE22" s="64" t="s">
        <v>66</v>
      </c>
      <c r="AF22" s="64" t="s">
        <v>66</v>
      </c>
      <c r="AG22" s="68" t="s">
        <v>69</v>
      </c>
      <c r="AH22" s="44"/>
      <c r="AI22" s="36"/>
    </row>
    <row r="23" spans="1:35" s="35" customFormat="1" ht="24" customHeight="1" thickBot="1">
      <c r="A23" s="60" t="s">
        <v>73</v>
      </c>
      <c r="B23" s="101" t="s">
        <v>75</v>
      </c>
      <c r="C23" s="62" t="s">
        <v>65</v>
      </c>
      <c r="D23" s="63" t="s">
        <v>41</v>
      </c>
      <c r="E23" s="92" t="s">
        <v>57</v>
      </c>
      <c r="F23" s="64"/>
      <c r="G23" s="64"/>
      <c r="H23" s="64"/>
      <c r="I23" s="64"/>
      <c r="J23" s="64"/>
      <c r="K23" s="64"/>
      <c r="L23" s="64"/>
      <c r="M23" s="64"/>
      <c r="N23" s="65">
        <v>44991</v>
      </c>
      <c r="O23" s="64" t="s">
        <v>66</v>
      </c>
      <c r="P23" s="65">
        <v>45005</v>
      </c>
      <c r="Q23" s="66">
        <v>45012</v>
      </c>
      <c r="R23" s="66">
        <v>45012</v>
      </c>
      <c r="S23" s="63" t="s">
        <v>37</v>
      </c>
      <c r="T23" s="102">
        <v>376000</v>
      </c>
      <c r="U23" s="102">
        <f t="shared" si="0"/>
        <v>376000</v>
      </c>
      <c r="V23" s="63" t="s">
        <v>66</v>
      </c>
      <c r="W23" s="67">
        <v>375300</v>
      </c>
      <c r="X23" s="67">
        <f t="shared" si="1"/>
        <v>375300</v>
      </c>
      <c r="Y23" s="64" t="s">
        <v>66</v>
      </c>
      <c r="Z23" s="64" t="s">
        <v>66</v>
      </c>
      <c r="AA23" s="64" t="s">
        <v>66</v>
      </c>
      <c r="AB23" s="64" t="s">
        <v>66</v>
      </c>
      <c r="AC23" s="64" t="s">
        <v>66</v>
      </c>
      <c r="AD23" s="64" t="s">
        <v>66</v>
      </c>
      <c r="AE23" s="64" t="s">
        <v>66</v>
      </c>
      <c r="AF23" s="64" t="s">
        <v>66</v>
      </c>
      <c r="AG23" s="68" t="s">
        <v>69</v>
      </c>
      <c r="AH23" s="44"/>
      <c r="AI23" s="36"/>
    </row>
    <row r="24" spans="1:35" s="35" customFormat="1" ht="24" customHeight="1" thickBot="1">
      <c r="A24" s="60" t="s">
        <v>78</v>
      </c>
      <c r="B24" s="61" t="s">
        <v>79</v>
      </c>
      <c r="C24" s="62" t="s">
        <v>65</v>
      </c>
      <c r="D24" s="63" t="s">
        <v>41</v>
      </c>
      <c r="E24" s="92" t="s">
        <v>57</v>
      </c>
      <c r="F24" s="64"/>
      <c r="G24" s="64"/>
      <c r="H24" s="63"/>
      <c r="I24" s="63"/>
      <c r="J24" s="63"/>
      <c r="K24" s="63"/>
      <c r="L24" s="63"/>
      <c r="M24" s="63"/>
      <c r="N24" s="66">
        <v>44988</v>
      </c>
      <c r="O24" s="64" t="s">
        <v>66</v>
      </c>
      <c r="P24" s="65">
        <v>45005</v>
      </c>
      <c r="Q24" s="66">
        <v>45012</v>
      </c>
      <c r="R24" s="66">
        <v>45012</v>
      </c>
      <c r="S24" s="63" t="s">
        <v>37</v>
      </c>
      <c r="T24" s="102">
        <v>359250</v>
      </c>
      <c r="U24" s="102">
        <f t="shared" si="0"/>
        <v>359250</v>
      </c>
      <c r="V24" s="63" t="s">
        <v>66</v>
      </c>
      <c r="W24" s="67">
        <v>385750</v>
      </c>
      <c r="X24" s="67">
        <f t="shared" si="1"/>
        <v>385750</v>
      </c>
      <c r="Y24" s="64" t="s">
        <v>66</v>
      </c>
      <c r="Z24" s="64" t="s">
        <v>66</v>
      </c>
      <c r="AA24" s="64" t="s">
        <v>66</v>
      </c>
      <c r="AB24" s="64" t="s">
        <v>66</v>
      </c>
      <c r="AC24" s="64" t="s">
        <v>66</v>
      </c>
      <c r="AD24" s="64" t="s">
        <v>66</v>
      </c>
      <c r="AE24" s="64" t="s">
        <v>66</v>
      </c>
      <c r="AF24" s="64" t="s">
        <v>66</v>
      </c>
      <c r="AG24" s="68" t="s">
        <v>69</v>
      </c>
      <c r="AH24" s="91"/>
      <c r="AI24" s="34"/>
    </row>
    <row r="25" spans="1:35" s="35" customFormat="1" ht="24" customHeight="1" thickBot="1">
      <c r="A25" s="60" t="s">
        <v>74</v>
      </c>
      <c r="B25" s="61" t="s">
        <v>76</v>
      </c>
      <c r="C25" s="62" t="s">
        <v>65</v>
      </c>
      <c r="D25" s="63" t="s">
        <v>41</v>
      </c>
      <c r="E25" s="92" t="s">
        <v>57</v>
      </c>
      <c r="F25" s="64"/>
      <c r="G25" s="64"/>
      <c r="H25" s="63"/>
      <c r="I25" s="63"/>
      <c r="J25" s="63"/>
      <c r="K25" s="63"/>
      <c r="L25" s="63"/>
      <c r="M25" s="63"/>
      <c r="N25" s="66">
        <v>44988</v>
      </c>
      <c r="O25" s="64" t="s">
        <v>66</v>
      </c>
      <c r="P25" s="65">
        <v>45005</v>
      </c>
      <c r="Q25" s="66">
        <v>45012</v>
      </c>
      <c r="R25" s="66">
        <v>45012</v>
      </c>
      <c r="S25" s="63" t="s">
        <v>37</v>
      </c>
      <c r="T25" s="102">
        <v>419140</v>
      </c>
      <c r="U25" s="102">
        <f t="shared" si="0"/>
        <v>419140</v>
      </c>
      <c r="V25" s="63" t="s">
        <v>66</v>
      </c>
      <c r="W25" s="67">
        <v>418540</v>
      </c>
      <c r="X25" s="67">
        <f t="shared" si="1"/>
        <v>418540</v>
      </c>
      <c r="Y25" s="64" t="s">
        <v>66</v>
      </c>
      <c r="Z25" s="64" t="s">
        <v>66</v>
      </c>
      <c r="AA25" s="64" t="s">
        <v>66</v>
      </c>
      <c r="AB25" s="64" t="s">
        <v>66</v>
      </c>
      <c r="AC25" s="64" t="s">
        <v>66</v>
      </c>
      <c r="AD25" s="64" t="s">
        <v>66</v>
      </c>
      <c r="AE25" s="64" t="s">
        <v>66</v>
      </c>
      <c r="AF25" s="64" t="s">
        <v>66</v>
      </c>
      <c r="AG25" s="68" t="s">
        <v>69</v>
      </c>
      <c r="AH25" s="91"/>
      <c r="AI25" s="34"/>
    </row>
    <row r="26" spans="1:35" s="35" customFormat="1" ht="24" customHeight="1" thickBot="1">
      <c r="A26" s="60" t="s">
        <v>70</v>
      </c>
      <c r="B26" s="61" t="s">
        <v>71</v>
      </c>
      <c r="C26" s="62" t="s">
        <v>65</v>
      </c>
      <c r="D26" s="63" t="s">
        <v>41</v>
      </c>
      <c r="E26" s="92" t="s">
        <v>57</v>
      </c>
      <c r="F26" s="64"/>
      <c r="G26" s="64"/>
      <c r="H26" s="63"/>
      <c r="I26" s="63"/>
      <c r="J26" s="63"/>
      <c r="K26" s="63"/>
      <c r="L26" s="63"/>
      <c r="M26" s="63"/>
      <c r="N26" s="66">
        <v>44988</v>
      </c>
      <c r="O26" s="64" t="s">
        <v>66</v>
      </c>
      <c r="P26" s="65">
        <v>45005</v>
      </c>
      <c r="Q26" s="66">
        <v>45012</v>
      </c>
      <c r="R26" s="66">
        <v>45012</v>
      </c>
      <c r="S26" s="63" t="s">
        <v>37</v>
      </c>
      <c r="T26" s="102">
        <v>128800</v>
      </c>
      <c r="U26" s="102">
        <f t="shared" si="0"/>
        <v>128800</v>
      </c>
      <c r="V26" s="63" t="s">
        <v>66</v>
      </c>
      <c r="W26" s="67">
        <v>128768.75</v>
      </c>
      <c r="X26" s="67">
        <f t="shared" si="1"/>
        <v>128768.75</v>
      </c>
      <c r="Y26" s="64" t="s">
        <v>66</v>
      </c>
      <c r="Z26" s="64" t="s">
        <v>66</v>
      </c>
      <c r="AA26" s="64" t="s">
        <v>66</v>
      </c>
      <c r="AB26" s="64" t="s">
        <v>66</v>
      </c>
      <c r="AC26" s="64" t="s">
        <v>66</v>
      </c>
      <c r="AD26" s="64" t="s">
        <v>66</v>
      </c>
      <c r="AE26" s="64" t="s">
        <v>66</v>
      </c>
      <c r="AF26" s="64" t="s">
        <v>66</v>
      </c>
      <c r="AG26" s="68" t="s">
        <v>69</v>
      </c>
      <c r="AH26" s="44"/>
      <c r="AI26" s="36"/>
    </row>
    <row r="27" spans="1:35" s="35" customFormat="1" ht="24" customHeight="1" thickBot="1">
      <c r="A27" s="60" t="s">
        <v>77</v>
      </c>
      <c r="B27" s="101" t="s">
        <v>82</v>
      </c>
      <c r="C27" s="62" t="s">
        <v>65</v>
      </c>
      <c r="D27" s="63" t="s">
        <v>41</v>
      </c>
      <c r="E27" s="92" t="s">
        <v>57</v>
      </c>
      <c r="F27" s="64"/>
      <c r="G27" s="64"/>
      <c r="H27" s="63"/>
      <c r="I27" s="63"/>
      <c r="J27" s="63"/>
      <c r="K27" s="63"/>
      <c r="L27" s="63"/>
      <c r="M27" s="63"/>
      <c r="N27" s="66">
        <v>44991</v>
      </c>
      <c r="O27" s="64" t="s">
        <v>66</v>
      </c>
      <c r="P27" s="65">
        <v>45005</v>
      </c>
      <c r="Q27" s="66">
        <v>45012</v>
      </c>
      <c r="R27" s="66">
        <v>45012</v>
      </c>
      <c r="S27" s="63" t="s">
        <v>37</v>
      </c>
      <c r="T27" s="102">
        <v>205415</v>
      </c>
      <c r="U27" s="102">
        <f t="shared" si="0"/>
        <v>205415</v>
      </c>
      <c r="V27" s="63" t="s">
        <v>66</v>
      </c>
      <c r="W27" s="67">
        <v>205000</v>
      </c>
      <c r="X27" s="67">
        <f t="shared" si="1"/>
        <v>205000</v>
      </c>
      <c r="Y27" s="64" t="s">
        <v>66</v>
      </c>
      <c r="Z27" s="64" t="s">
        <v>66</v>
      </c>
      <c r="AA27" s="64" t="s">
        <v>66</v>
      </c>
      <c r="AB27" s="64" t="s">
        <v>66</v>
      </c>
      <c r="AC27" s="64" t="s">
        <v>66</v>
      </c>
      <c r="AD27" s="64" t="s">
        <v>66</v>
      </c>
      <c r="AE27" s="64" t="s">
        <v>66</v>
      </c>
      <c r="AF27" s="64" t="s">
        <v>66</v>
      </c>
      <c r="AG27" s="68" t="s">
        <v>69</v>
      </c>
      <c r="AH27" s="44"/>
      <c r="AI27" s="36"/>
    </row>
    <row r="28" spans="1:35" s="35" customFormat="1" ht="24" customHeight="1" thickBot="1">
      <c r="A28" s="103" t="s">
        <v>63</v>
      </c>
      <c r="B28" s="62" t="s">
        <v>64</v>
      </c>
      <c r="C28" s="62" t="s">
        <v>65</v>
      </c>
      <c r="D28" s="63" t="s">
        <v>41</v>
      </c>
      <c r="E28" s="92" t="s">
        <v>57</v>
      </c>
      <c r="F28" s="64"/>
      <c r="G28" s="64"/>
      <c r="H28" s="64"/>
      <c r="I28" s="64"/>
      <c r="J28" s="64"/>
      <c r="K28" s="64"/>
      <c r="L28" s="64"/>
      <c r="M28" s="64"/>
      <c r="N28" s="66">
        <v>44991</v>
      </c>
      <c r="O28" s="64" t="s">
        <v>66</v>
      </c>
      <c r="P28" s="65">
        <v>45005</v>
      </c>
      <c r="Q28" s="66">
        <v>45012</v>
      </c>
      <c r="R28" s="66">
        <v>45012</v>
      </c>
      <c r="S28" s="63" t="s">
        <v>37</v>
      </c>
      <c r="T28" s="102">
        <v>600000</v>
      </c>
      <c r="U28" s="102">
        <f t="shared" si="0"/>
        <v>600000</v>
      </c>
      <c r="V28" s="63" t="s">
        <v>66</v>
      </c>
      <c r="W28" s="67">
        <v>599425</v>
      </c>
      <c r="X28" s="67">
        <f t="shared" si="1"/>
        <v>599425</v>
      </c>
      <c r="Y28" s="64" t="s">
        <v>66</v>
      </c>
      <c r="Z28" s="64" t="s">
        <v>66</v>
      </c>
      <c r="AA28" s="64" t="s">
        <v>66</v>
      </c>
      <c r="AB28" s="64" t="s">
        <v>66</v>
      </c>
      <c r="AC28" s="64" t="s">
        <v>66</v>
      </c>
      <c r="AD28" s="64" t="s">
        <v>66</v>
      </c>
      <c r="AE28" s="64" t="s">
        <v>66</v>
      </c>
      <c r="AF28" s="64" t="s">
        <v>66</v>
      </c>
      <c r="AG28" s="68" t="s">
        <v>69</v>
      </c>
      <c r="AH28" s="44"/>
      <c r="AI28" s="36"/>
    </row>
    <row r="29" spans="1:35" s="35" customFormat="1" ht="24" customHeight="1" thickBot="1">
      <c r="A29" s="69" t="s">
        <v>72</v>
      </c>
      <c r="B29" s="70" t="s">
        <v>81</v>
      </c>
      <c r="C29" s="62" t="s">
        <v>98</v>
      </c>
      <c r="D29" s="63" t="s">
        <v>41</v>
      </c>
      <c r="E29" s="92" t="s">
        <v>57</v>
      </c>
      <c r="F29" s="64"/>
      <c r="G29" s="64"/>
      <c r="H29" s="64"/>
      <c r="I29" s="64"/>
      <c r="J29" s="64"/>
      <c r="K29" s="64"/>
      <c r="L29" s="64"/>
      <c r="M29" s="64"/>
      <c r="N29" s="66">
        <v>44974</v>
      </c>
      <c r="O29" s="64" t="s">
        <v>66</v>
      </c>
      <c r="P29" s="66">
        <v>45016</v>
      </c>
      <c r="Q29" s="66">
        <v>45029</v>
      </c>
      <c r="R29" s="66">
        <v>45029</v>
      </c>
      <c r="S29" s="63" t="s">
        <v>37</v>
      </c>
      <c r="T29" s="102">
        <v>53750</v>
      </c>
      <c r="U29" s="102">
        <f t="shared" si="0"/>
        <v>53750</v>
      </c>
      <c r="V29" s="63" t="s">
        <v>66</v>
      </c>
      <c r="W29" s="67">
        <v>53000</v>
      </c>
      <c r="X29" s="67">
        <f t="shared" si="1"/>
        <v>53000</v>
      </c>
      <c r="Y29" s="64" t="s">
        <v>66</v>
      </c>
      <c r="Z29" s="64" t="s">
        <v>66</v>
      </c>
      <c r="AA29" s="64" t="s">
        <v>66</v>
      </c>
      <c r="AB29" s="64" t="s">
        <v>66</v>
      </c>
      <c r="AC29" s="64" t="s">
        <v>66</v>
      </c>
      <c r="AD29" s="64" t="s">
        <v>66</v>
      </c>
      <c r="AE29" s="64" t="s">
        <v>66</v>
      </c>
      <c r="AF29" s="64" t="s">
        <v>66</v>
      </c>
      <c r="AG29" s="68" t="s">
        <v>69</v>
      </c>
      <c r="AH29" s="44"/>
      <c r="AI29" s="36"/>
    </row>
    <row r="30" spans="1:35" s="35" customFormat="1" ht="24" customHeight="1" thickBot="1">
      <c r="A30" s="103" t="s">
        <v>63</v>
      </c>
      <c r="B30" s="62" t="s">
        <v>64</v>
      </c>
      <c r="C30" s="62" t="s">
        <v>98</v>
      </c>
      <c r="D30" s="63" t="s">
        <v>41</v>
      </c>
      <c r="E30" s="92" t="s">
        <v>57</v>
      </c>
      <c r="F30" s="64"/>
      <c r="G30" s="64"/>
      <c r="H30" s="64"/>
      <c r="I30" s="64"/>
      <c r="J30" s="64"/>
      <c r="K30" s="64"/>
      <c r="L30" s="64"/>
      <c r="M30" s="64"/>
      <c r="N30" s="66">
        <v>44972</v>
      </c>
      <c r="O30" s="64" t="s">
        <v>66</v>
      </c>
      <c r="P30" s="66">
        <v>44987</v>
      </c>
      <c r="Q30" s="66">
        <v>44993</v>
      </c>
      <c r="R30" s="66">
        <v>44993</v>
      </c>
      <c r="S30" s="63" t="s">
        <v>37</v>
      </c>
      <c r="T30" s="102">
        <v>30000</v>
      </c>
      <c r="U30" s="102">
        <f t="shared" si="0"/>
        <v>30000</v>
      </c>
      <c r="V30" s="63" t="s">
        <v>66</v>
      </c>
      <c r="W30" s="67">
        <v>29700</v>
      </c>
      <c r="X30" s="67">
        <f t="shared" si="1"/>
        <v>29700</v>
      </c>
      <c r="Y30" s="64" t="s">
        <v>66</v>
      </c>
      <c r="Z30" s="64" t="s">
        <v>66</v>
      </c>
      <c r="AA30" s="64" t="s">
        <v>66</v>
      </c>
      <c r="AB30" s="64" t="s">
        <v>66</v>
      </c>
      <c r="AC30" s="64" t="s">
        <v>66</v>
      </c>
      <c r="AD30" s="64" t="s">
        <v>66</v>
      </c>
      <c r="AE30" s="64" t="s">
        <v>66</v>
      </c>
      <c r="AF30" s="64" t="s">
        <v>66</v>
      </c>
      <c r="AG30" s="68" t="s">
        <v>69</v>
      </c>
      <c r="AH30" s="44"/>
      <c r="AI30" s="36"/>
    </row>
    <row r="31" spans="1:35" s="35" customFormat="1" ht="24" customHeight="1" thickBot="1">
      <c r="A31" s="60" t="s">
        <v>78</v>
      </c>
      <c r="B31" s="61" t="s">
        <v>79</v>
      </c>
      <c r="C31" s="62" t="s">
        <v>98</v>
      </c>
      <c r="D31" s="63" t="s">
        <v>41</v>
      </c>
      <c r="E31" s="92" t="s">
        <v>57</v>
      </c>
      <c r="F31" s="64"/>
      <c r="G31" s="64"/>
      <c r="H31" s="64"/>
      <c r="I31" s="64"/>
      <c r="J31" s="64"/>
      <c r="K31" s="64"/>
      <c r="L31" s="64"/>
      <c r="M31" s="64"/>
      <c r="N31" s="66">
        <v>44972</v>
      </c>
      <c r="O31" s="64" t="s">
        <v>66</v>
      </c>
      <c r="P31" s="66">
        <v>44987</v>
      </c>
      <c r="Q31" s="66">
        <v>44993</v>
      </c>
      <c r="R31" s="66">
        <v>44993</v>
      </c>
      <c r="S31" s="63" t="s">
        <v>37</v>
      </c>
      <c r="T31" s="102">
        <v>40000</v>
      </c>
      <c r="U31" s="102">
        <f t="shared" si="0"/>
        <v>40000</v>
      </c>
      <c r="V31" s="63" t="s">
        <v>66</v>
      </c>
      <c r="W31" s="67">
        <v>39500</v>
      </c>
      <c r="X31" s="67">
        <f t="shared" si="1"/>
        <v>39500</v>
      </c>
      <c r="Y31" s="64" t="s">
        <v>66</v>
      </c>
      <c r="Z31" s="64" t="s">
        <v>66</v>
      </c>
      <c r="AA31" s="64" t="s">
        <v>66</v>
      </c>
      <c r="AB31" s="64" t="s">
        <v>66</v>
      </c>
      <c r="AC31" s="64" t="s">
        <v>66</v>
      </c>
      <c r="AD31" s="64" t="s">
        <v>66</v>
      </c>
      <c r="AE31" s="64" t="s">
        <v>66</v>
      </c>
      <c r="AF31" s="64" t="s">
        <v>66</v>
      </c>
      <c r="AG31" s="68" t="s">
        <v>69</v>
      </c>
      <c r="AH31" s="44"/>
      <c r="AI31" s="36"/>
    </row>
    <row r="32" spans="1:35" s="35" customFormat="1" ht="24" customHeight="1" thickBot="1">
      <c r="A32" s="60" t="s">
        <v>70</v>
      </c>
      <c r="B32" s="61" t="s">
        <v>71</v>
      </c>
      <c r="C32" s="62" t="s">
        <v>98</v>
      </c>
      <c r="D32" s="63" t="s">
        <v>41</v>
      </c>
      <c r="E32" s="92" t="s">
        <v>57</v>
      </c>
      <c r="F32" s="64"/>
      <c r="G32" s="64"/>
      <c r="H32" s="63"/>
      <c r="I32" s="63"/>
      <c r="J32" s="63"/>
      <c r="K32" s="63"/>
      <c r="L32" s="63"/>
      <c r="M32" s="63"/>
      <c r="N32" s="66">
        <v>44972</v>
      </c>
      <c r="O32" s="64" t="s">
        <v>66</v>
      </c>
      <c r="P32" s="66">
        <v>44987</v>
      </c>
      <c r="Q32" s="66">
        <v>44993</v>
      </c>
      <c r="R32" s="66">
        <v>44993</v>
      </c>
      <c r="S32" s="63" t="s">
        <v>37</v>
      </c>
      <c r="T32" s="105">
        <v>30000</v>
      </c>
      <c r="U32" s="105">
        <f t="shared" si="0"/>
        <v>30000</v>
      </c>
      <c r="V32" s="63" t="s">
        <v>66</v>
      </c>
      <c r="W32" s="105">
        <v>29970</v>
      </c>
      <c r="X32" s="105">
        <f t="shared" si="1"/>
        <v>29970</v>
      </c>
      <c r="Y32" s="64" t="s">
        <v>66</v>
      </c>
      <c r="Z32" s="64" t="s">
        <v>66</v>
      </c>
      <c r="AA32" s="64" t="s">
        <v>66</v>
      </c>
      <c r="AB32" s="64" t="s">
        <v>66</v>
      </c>
      <c r="AC32" s="64" t="s">
        <v>66</v>
      </c>
      <c r="AD32" s="64" t="s">
        <v>66</v>
      </c>
      <c r="AE32" s="64" t="s">
        <v>66</v>
      </c>
      <c r="AF32" s="64" t="s">
        <v>66</v>
      </c>
      <c r="AG32" s="68" t="s">
        <v>69</v>
      </c>
      <c r="AH32" s="44"/>
      <c r="AI32" s="36"/>
    </row>
    <row r="33" spans="1:35" s="35" customFormat="1" ht="24" customHeight="1" thickBot="1">
      <c r="A33" s="60" t="s">
        <v>77</v>
      </c>
      <c r="B33" s="101" t="s">
        <v>82</v>
      </c>
      <c r="C33" s="62" t="s">
        <v>98</v>
      </c>
      <c r="D33" s="63" t="s">
        <v>41</v>
      </c>
      <c r="E33" s="92" t="s">
        <v>57</v>
      </c>
      <c r="F33" s="64"/>
      <c r="G33" s="64"/>
      <c r="H33" s="64"/>
      <c r="I33" s="64"/>
      <c r="J33" s="64"/>
      <c r="K33" s="64"/>
      <c r="L33" s="64"/>
      <c r="M33" s="64"/>
      <c r="N33" s="66">
        <v>44972</v>
      </c>
      <c r="O33" s="64" t="s">
        <v>66</v>
      </c>
      <c r="P33" s="66">
        <v>44987</v>
      </c>
      <c r="Q33" s="66">
        <v>44993</v>
      </c>
      <c r="R33" s="66">
        <v>44993</v>
      </c>
      <c r="S33" s="63" t="s">
        <v>37</v>
      </c>
      <c r="T33" s="102">
        <v>96250</v>
      </c>
      <c r="U33" s="105">
        <f t="shared" si="0"/>
        <v>96250</v>
      </c>
      <c r="V33" s="63" t="s">
        <v>66</v>
      </c>
      <c r="W33" s="67">
        <v>95860</v>
      </c>
      <c r="X33" s="105">
        <f t="shared" si="1"/>
        <v>95860</v>
      </c>
      <c r="Y33" s="64" t="s">
        <v>66</v>
      </c>
      <c r="Z33" s="64" t="s">
        <v>66</v>
      </c>
      <c r="AA33" s="64" t="s">
        <v>66</v>
      </c>
      <c r="AB33" s="64" t="s">
        <v>66</v>
      </c>
      <c r="AC33" s="64" t="s">
        <v>66</v>
      </c>
      <c r="AD33" s="64" t="s">
        <v>66</v>
      </c>
      <c r="AE33" s="64" t="s">
        <v>66</v>
      </c>
      <c r="AF33" s="64" t="s">
        <v>66</v>
      </c>
      <c r="AG33" s="68" t="s">
        <v>69</v>
      </c>
      <c r="AH33" s="44"/>
      <c r="AI33" s="36"/>
    </row>
    <row r="34" spans="1:35" s="35" customFormat="1" ht="24" customHeight="1">
      <c r="A34" s="60" t="s">
        <v>73</v>
      </c>
      <c r="B34" s="101" t="s">
        <v>75</v>
      </c>
      <c r="C34" s="62" t="s">
        <v>98</v>
      </c>
      <c r="D34" s="63" t="s">
        <v>41</v>
      </c>
      <c r="E34" s="92" t="s">
        <v>57</v>
      </c>
      <c r="F34" s="64"/>
      <c r="G34" s="64"/>
      <c r="H34" s="64"/>
      <c r="I34" s="64"/>
      <c r="J34" s="64"/>
      <c r="K34" s="64"/>
      <c r="L34" s="64"/>
      <c r="M34" s="64"/>
      <c r="N34" s="66">
        <v>44974</v>
      </c>
      <c r="O34" s="64" t="s">
        <v>66</v>
      </c>
      <c r="P34" s="66">
        <v>45005</v>
      </c>
      <c r="Q34" s="66">
        <v>45012</v>
      </c>
      <c r="R34" s="66">
        <v>45012</v>
      </c>
      <c r="S34" s="63" t="s">
        <v>37</v>
      </c>
      <c r="T34" s="102">
        <v>100000</v>
      </c>
      <c r="U34" s="105">
        <f t="shared" si="0"/>
        <v>100000</v>
      </c>
      <c r="V34" s="63" t="s">
        <v>66</v>
      </c>
      <c r="W34" s="67">
        <v>99400</v>
      </c>
      <c r="X34" s="105">
        <f t="shared" si="1"/>
        <v>99400</v>
      </c>
      <c r="Y34" s="64" t="s">
        <v>66</v>
      </c>
      <c r="Z34" s="64" t="s">
        <v>66</v>
      </c>
      <c r="AA34" s="64" t="s">
        <v>66</v>
      </c>
      <c r="AB34" s="64" t="s">
        <v>66</v>
      </c>
      <c r="AC34" s="64" t="s">
        <v>66</v>
      </c>
      <c r="AD34" s="64" t="s">
        <v>66</v>
      </c>
      <c r="AE34" s="64" t="s">
        <v>66</v>
      </c>
      <c r="AF34" s="64" t="s">
        <v>66</v>
      </c>
      <c r="AG34" s="68" t="s">
        <v>69</v>
      </c>
      <c r="AH34" s="44"/>
      <c r="AI34" s="36"/>
    </row>
    <row r="35" spans="1:35" s="30" customFormat="1" ht="24" customHeight="1">
      <c r="A35" s="98"/>
      <c r="B35" s="106"/>
      <c r="C35" s="93"/>
      <c r="D35" s="99"/>
      <c r="E35" s="93"/>
      <c r="F35" s="99"/>
      <c r="G35" s="99"/>
      <c r="H35" s="99"/>
      <c r="I35" s="99"/>
      <c r="J35" s="99"/>
      <c r="K35" s="99"/>
      <c r="L35" s="99"/>
      <c r="M35" s="99"/>
      <c r="N35" s="107"/>
      <c r="O35" s="99"/>
      <c r="P35" s="108"/>
      <c r="Q35" s="108"/>
      <c r="R35" s="108"/>
      <c r="S35" s="63"/>
      <c r="T35" s="102">
        <f>SUM(T9:T34)</f>
        <v>4716593</v>
      </c>
      <c r="U35" s="102">
        <f>SUM(U9:U34)</f>
        <v>4716593</v>
      </c>
      <c r="V35" s="63"/>
      <c r="W35" s="104">
        <f>SUM(W9:W34)</f>
        <v>4732041.25</v>
      </c>
      <c r="X35" s="104">
        <f>SUM(X9:X34)</f>
        <v>4732041.25</v>
      </c>
      <c r="Y35" s="99"/>
      <c r="Z35" s="99"/>
      <c r="AA35" s="99"/>
      <c r="AB35" s="99"/>
      <c r="AC35" s="99"/>
      <c r="AD35" s="99"/>
      <c r="AE35" s="99"/>
      <c r="AF35" s="99"/>
      <c r="AG35" s="109"/>
      <c r="AH35" s="43"/>
      <c r="AI35" s="29"/>
    </row>
    <row r="36" spans="1:35" ht="24" customHeight="1">
      <c r="A36" s="124" t="s">
        <v>32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18">
        <f>SUM(T9:T34)</f>
        <v>4716593</v>
      </c>
      <c r="U36" s="119"/>
      <c r="V36" s="31"/>
      <c r="W36" s="122"/>
      <c r="X36" s="123"/>
      <c r="Y36" s="32"/>
      <c r="Z36" s="33"/>
      <c r="AA36" s="33"/>
      <c r="AB36" s="33"/>
      <c r="AC36" s="33"/>
      <c r="AD36" s="33"/>
      <c r="AE36" s="33"/>
      <c r="AF36" s="33"/>
      <c r="AG36" s="33"/>
      <c r="AH36" s="4"/>
      <c r="AI36" s="4"/>
    </row>
    <row r="37" spans="1:35" ht="24" customHeight="1">
      <c r="A37" s="128" t="s">
        <v>87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25"/>
      <c r="U37" s="25"/>
      <c r="V37" s="25"/>
      <c r="W37" s="120">
        <f>SUM(X9:X34)</f>
        <v>4732041.25</v>
      </c>
      <c r="X37" s="121"/>
      <c r="Y37" s="23"/>
      <c r="Z37" s="3"/>
      <c r="AA37" s="3"/>
      <c r="AB37" s="3"/>
      <c r="AC37" s="3"/>
      <c r="AD37" s="3"/>
      <c r="AE37" s="3"/>
      <c r="AF37" s="3"/>
      <c r="AG37" s="3"/>
      <c r="AH37" s="4"/>
      <c r="AI37" s="4"/>
    </row>
    <row r="38" spans="1:35" ht="24" customHeight="1">
      <c r="A38" s="128" t="s">
        <v>33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24"/>
      <c r="U38" s="24"/>
      <c r="V38" s="24"/>
      <c r="W38" s="28">
        <f>T36-W37</f>
        <v>-15448.25</v>
      </c>
      <c r="X38" s="24"/>
      <c r="Y38" s="24"/>
      <c r="Z38" s="3"/>
      <c r="AA38" s="3"/>
      <c r="AB38" s="3"/>
      <c r="AC38" s="3"/>
      <c r="AD38" s="45"/>
      <c r="AE38" s="3"/>
      <c r="AF38" s="3"/>
      <c r="AG38" s="3"/>
      <c r="AH38" s="4"/>
      <c r="AI38" s="4"/>
    </row>
    <row r="39" spans="1:35" ht="24" customHeight="1" thickBo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5"/>
      <c r="Y39" s="4"/>
      <c r="Z39" s="4"/>
      <c r="AA39" s="4"/>
      <c r="AB39" s="4"/>
      <c r="AC39" s="4"/>
      <c r="AD39" s="4"/>
      <c r="AE39" s="3"/>
      <c r="AF39" s="3"/>
      <c r="AG39" s="3"/>
      <c r="AH39" s="4"/>
      <c r="AI39" s="4"/>
    </row>
    <row r="40" spans="1:35" ht="24" customHeight="1" thickBot="1">
      <c r="A40" s="37" t="s">
        <v>89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8"/>
      <c r="Z40" s="38"/>
      <c r="AA40" s="38"/>
      <c r="AB40" s="38"/>
      <c r="AC40" s="38"/>
      <c r="AD40" s="38"/>
      <c r="AE40" s="46"/>
      <c r="AF40" s="4"/>
      <c r="AG40" s="4"/>
      <c r="AH40" s="4"/>
      <c r="AI40" s="4"/>
    </row>
    <row r="41" spans="1:35" ht="24" customHeight="1" thickBot="1">
      <c r="A41" s="60" t="s">
        <v>77</v>
      </c>
      <c r="B41" s="101" t="s">
        <v>82</v>
      </c>
      <c r="C41" s="62" t="s">
        <v>98</v>
      </c>
      <c r="D41" s="63" t="s">
        <v>41</v>
      </c>
      <c r="E41" s="92" t="s">
        <v>57</v>
      </c>
      <c r="F41" s="71"/>
      <c r="G41" s="71"/>
      <c r="H41" s="71"/>
      <c r="I41" s="71"/>
      <c r="J41" s="71"/>
      <c r="K41" s="71"/>
      <c r="L41" s="71"/>
      <c r="M41" s="71"/>
      <c r="N41" s="75"/>
      <c r="O41" s="72"/>
      <c r="P41" s="75"/>
      <c r="Q41" s="75"/>
      <c r="R41" s="75"/>
      <c r="S41" s="72"/>
      <c r="T41" s="73">
        <v>96250</v>
      </c>
      <c r="U41" s="73">
        <f>T41</f>
        <v>96250</v>
      </c>
      <c r="V41" s="63" t="s">
        <v>66</v>
      </c>
      <c r="W41" s="73"/>
      <c r="X41" s="74"/>
      <c r="Y41" s="64" t="s">
        <v>66</v>
      </c>
      <c r="Z41" s="64" t="s">
        <v>66</v>
      </c>
      <c r="AA41" s="64" t="s">
        <v>66</v>
      </c>
      <c r="AB41" s="64" t="s">
        <v>66</v>
      </c>
      <c r="AC41" s="64" t="s">
        <v>66</v>
      </c>
      <c r="AD41" s="64" t="s">
        <v>66</v>
      </c>
      <c r="AE41" s="64" t="s">
        <v>66</v>
      </c>
      <c r="AF41" s="64" t="s">
        <v>66</v>
      </c>
      <c r="AG41" s="63" t="s">
        <v>99</v>
      </c>
      <c r="AH41" s="4"/>
      <c r="AI41" s="4"/>
    </row>
    <row r="42" spans="1:35" ht="24" customHeight="1" thickBot="1">
      <c r="A42" s="60" t="s">
        <v>78</v>
      </c>
      <c r="B42" s="61" t="s">
        <v>79</v>
      </c>
      <c r="C42" s="62" t="s">
        <v>98</v>
      </c>
      <c r="D42" s="63" t="s">
        <v>41</v>
      </c>
      <c r="E42" s="92" t="s">
        <v>57</v>
      </c>
      <c r="F42" s="94"/>
      <c r="G42" s="94"/>
      <c r="H42" s="94"/>
      <c r="I42" s="94"/>
      <c r="J42" s="94"/>
      <c r="K42" s="94"/>
      <c r="L42" s="94"/>
      <c r="M42" s="94"/>
      <c r="N42" s="95"/>
      <c r="O42" s="94"/>
      <c r="P42" s="95"/>
      <c r="Q42" s="95"/>
      <c r="R42" s="95"/>
      <c r="S42" s="94"/>
      <c r="T42" s="96">
        <v>40000</v>
      </c>
      <c r="U42" s="73">
        <f t="shared" ref="U42:U45" si="2">T42</f>
        <v>40000</v>
      </c>
      <c r="V42" s="63" t="s">
        <v>66</v>
      </c>
      <c r="W42" s="73"/>
      <c r="X42" s="74"/>
      <c r="Y42" s="64" t="s">
        <v>66</v>
      </c>
      <c r="Z42" s="64" t="s">
        <v>66</v>
      </c>
      <c r="AA42" s="64" t="s">
        <v>66</v>
      </c>
      <c r="AB42" s="64" t="s">
        <v>66</v>
      </c>
      <c r="AC42" s="64" t="s">
        <v>66</v>
      </c>
      <c r="AD42" s="64" t="s">
        <v>66</v>
      </c>
      <c r="AE42" s="64" t="s">
        <v>66</v>
      </c>
      <c r="AF42" s="64" t="s">
        <v>66</v>
      </c>
      <c r="AG42" s="63" t="s">
        <v>99</v>
      </c>
      <c r="AH42" s="4"/>
      <c r="AI42" s="4"/>
    </row>
    <row r="43" spans="1:35" ht="24" customHeight="1" thickBot="1">
      <c r="A43" s="60" t="s">
        <v>70</v>
      </c>
      <c r="B43" s="61" t="s">
        <v>71</v>
      </c>
      <c r="C43" s="62" t="s">
        <v>98</v>
      </c>
      <c r="D43" s="63" t="s">
        <v>41</v>
      </c>
      <c r="E43" s="92" t="s">
        <v>57</v>
      </c>
      <c r="F43" s="94"/>
      <c r="G43" s="94"/>
      <c r="H43" s="94"/>
      <c r="I43" s="94"/>
      <c r="J43" s="94"/>
      <c r="K43" s="94"/>
      <c r="L43" s="94"/>
      <c r="M43" s="94"/>
      <c r="N43" s="95"/>
      <c r="O43" s="94"/>
      <c r="P43" s="95"/>
      <c r="Q43" s="95"/>
      <c r="R43" s="95"/>
      <c r="S43" s="94"/>
      <c r="T43" s="96">
        <v>30000</v>
      </c>
      <c r="U43" s="73">
        <f t="shared" si="2"/>
        <v>30000</v>
      </c>
      <c r="V43" s="63" t="s">
        <v>66</v>
      </c>
      <c r="W43" s="73"/>
      <c r="X43" s="74"/>
      <c r="Y43" s="64" t="s">
        <v>66</v>
      </c>
      <c r="Z43" s="64" t="s">
        <v>66</v>
      </c>
      <c r="AA43" s="64" t="s">
        <v>66</v>
      </c>
      <c r="AB43" s="64" t="s">
        <v>66</v>
      </c>
      <c r="AC43" s="64" t="s">
        <v>66</v>
      </c>
      <c r="AD43" s="64" t="s">
        <v>66</v>
      </c>
      <c r="AE43" s="64" t="s">
        <v>66</v>
      </c>
      <c r="AF43" s="64" t="s">
        <v>66</v>
      </c>
      <c r="AG43" s="63" t="s">
        <v>99</v>
      </c>
      <c r="AH43" s="4"/>
      <c r="AI43" s="4"/>
    </row>
    <row r="44" spans="1:35" ht="24" customHeight="1" thickBot="1">
      <c r="A44" s="60" t="s">
        <v>73</v>
      </c>
      <c r="B44" s="101" t="s">
        <v>75</v>
      </c>
      <c r="C44" s="62" t="s">
        <v>98</v>
      </c>
      <c r="D44" s="63" t="s">
        <v>41</v>
      </c>
      <c r="E44" s="92" t="s">
        <v>57</v>
      </c>
      <c r="F44" s="94"/>
      <c r="G44" s="94"/>
      <c r="H44" s="94"/>
      <c r="I44" s="94"/>
      <c r="J44" s="94"/>
      <c r="K44" s="94"/>
      <c r="L44" s="94"/>
      <c r="M44" s="94"/>
      <c r="N44" s="95"/>
      <c r="O44" s="94"/>
      <c r="P44" s="95"/>
      <c r="Q44" s="95"/>
      <c r="R44" s="95"/>
      <c r="S44" s="94"/>
      <c r="T44" s="96">
        <v>150000</v>
      </c>
      <c r="U44" s="73">
        <f t="shared" si="2"/>
        <v>150000</v>
      </c>
      <c r="V44" s="63" t="s">
        <v>66</v>
      </c>
      <c r="W44" s="73"/>
      <c r="X44" s="74"/>
      <c r="Y44" s="64" t="s">
        <v>66</v>
      </c>
      <c r="Z44" s="64" t="s">
        <v>66</v>
      </c>
      <c r="AA44" s="64" t="s">
        <v>66</v>
      </c>
      <c r="AB44" s="64" t="s">
        <v>66</v>
      </c>
      <c r="AC44" s="64" t="s">
        <v>66</v>
      </c>
      <c r="AD44" s="64" t="s">
        <v>66</v>
      </c>
      <c r="AE44" s="64" t="s">
        <v>66</v>
      </c>
      <c r="AF44" s="64" t="s">
        <v>66</v>
      </c>
      <c r="AG44" s="63" t="s">
        <v>99</v>
      </c>
      <c r="AH44" s="4"/>
      <c r="AI44" s="4"/>
    </row>
    <row r="45" spans="1:35" ht="24" customHeight="1">
      <c r="A45" s="69" t="s">
        <v>72</v>
      </c>
      <c r="B45" s="70" t="s">
        <v>81</v>
      </c>
      <c r="C45" s="62" t="s">
        <v>98</v>
      </c>
      <c r="D45" s="63" t="s">
        <v>41</v>
      </c>
      <c r="E45" s="92" t="s">
        <v>57</v>
      </c>
      <c r="F45" s="94"/>
      <c r="G45" s="94"/>
      <c r="H45" s="94"/>
      <c r="I45" s="94"/>
      <c r="J45" s="94"/>
      <c r="K45" s="94"/>
      <c r="L45" s="94"/>
      <c r="M45" s="94"/>
      <c r="N45" s="95"/>
      <c r="O45" s="94"/>
      <c r="P45" s="95"/>
      <c r="Q45" s="95"/>
      <c r="R45" s="95"/>
      <c r="S45" s="94"/>
      <c r="T45" s="96">
        <v>53750</v>
      </c>
      <c r="U45" s="97">
        <f t="shared" si="2"/>
        <v>53750</v>
      </c>
      <c r="V45" s="63" t="s">
        <v>66</v>
      </c>
      <c r="W45" s="73"/>
      <c r="X45" s="74"/>
      <c r="Y45" s="64" t="s">
        <v>66</v>
      </c>
      <c r="Z45" s="64" t="s">
        <v>66</v>
      </c>
      <c r="AA45" s="64" t="s">
        <v>66</v>
      </c>
      <c r="AB45" s="64" t="s">
        <v>66</v>
      </c>
      <c r="AC45" s="64" t="s">
        <v>66</v>
      </c>
      <c r="AD45" s="64" t="s">
        <v>66</v>
      </c>
      <c r="AE45" s="64" t="s">
        <v>66</v>
      </c>
      <c r="AF45" s="64" t="s">
        <v>66</v>
      </c>
      <c r="AG45" s="63" t="s">
        <v>99</v>
      </c>
      <c r="AH45" s="4"/>
      <c r="AI45" s="4"/>
    </row>
    <row r="46" spans="1:35" ht="24" customHeight="1">
      <c r="A46" s="124" t="s">
        <v>90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5">
        <f>X46</f>
        <v>370000</v>
      </c>
      <c r="U46" s="126"/>
      <c r="V46" s="127"/>
      <c r="W46" s="76"/>
      <c r="X46" s="77">
        <f>SUM(U41:U45)</f>
        <v>370000</v>
      </c>
      <c r="Y46" s="76"/>
      <c r="Z46" s="78"/>
      <c r="AA46" s="78"/>
      <c r="AB46" s="78"/>
      <c r="AC46" s="78"/>
      <c r="AD46" s="78"/>
      <c r="AE46" s="78"/>
      <c r="AF46" s="33"/>
      <c r="AG46" s="33"/>
      <c r="AH46" s="4"/>
      <c r="AI46" s="4"/>
    </row>
    <row r="47" spans="1:35" ht="24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40"/>
      <c r="U47" s="40"/>
      <c r="V47" s="40"/>
      <c r="W47" s="80"/>
      <c r="X47" s="81"/>
      <c r="Y47" s="80"/>
      <c r="Z47" s="82"/>
      <c r="AA47" s="82"/>
      <c r="AB47" s="82"/>
      <c r="AC47" s="82"/>
      <c r="AD47" s="82"/>
      <c r="AE47" s="82"/>
      <c r="AF47" s="4"/>
      <c r="AG47" s="4"/>
      <c r="AH47" s="4"/>
      <c r="AI47" s="4"/>
    </row>
    <row r="48" spans="1:35" ht="24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40"/>
      <c r="U48" s="40"/>
      <c r="V48" s="40"/>
      <c r="W48" s="80"/>
      <c r="X48" s="81"/>
      <c r="Y48" s="80"/>
      <c r="Z48" s="82"/>
      <c r="AA48" s="82"/>
      <c r="AB48" s="82"/>
      <c r="AC48" s="82"/>
      <c r="AD48" s="82"/>
      <c r="AE48" s="82"/>
      <c r="AF48" s="4"/>
      <c r="AG48" s="4"/>
      <c r="AH48" s="4"/>
      <c r="AI48" s="4"/>
    </row>
    <row r="49" spans="1:38" ht="24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40"/>
      <c r="U49" s="40"/>
      <c r="V49" s="40"/>
      <c r="W49" s="80"/>
      <c r="X49" s="81"/>
      <c r="Y49" s="80"/>
      <c r="Z49" s="82"/>
      <c r="AA49" s="82"/>
      <c r="AB49" s="82"/>
      <c r="AC49" s="82"/>
      <c r="AD49" s="82"/>
      <c r="AE49" s="82"/>
      <c r="AF49" s="4"/>
      <c r="AG49" s="4"/>
      <c r="AH49" s="4"/>
      <c r="AI49" s="4"/>
    </row>
    <row r="50" spans="1:38" ht="24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40"/>
      <c r="U50" s="40"/>
      <c r="V50" s="40"/>
      <c r="W50" s="80"/>
      <c r="X50" s="81"/>
      <c r="Y50" s="80"/>
      <c r="Z50" s="82"/>
      <c r="AA50" s="82"/>
      <c r="AB50" s="82"/>
      <c r="AC50" s="82"/>
      <c r="AD50" s="82"/>
      <c r="AE50" s="82"/>
      <c r="AF50" s="4"/>
      <c r="AG50" s="4"/>
      <c r="AH50" s="4"/>
      <c r="AI50" s="4"/>
    </row>
    <row r="51" spans="1:38" ht="24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5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8" s="53" customFormat="1" ht="24" customHeight="1">
      <c r="A52" s="47"/>
      <c r="B52" s="6" t="s">
        <v>34</v>
      </c>
      <c r="D52" s="6"/>
      <c r="E52" s="7"/>
      <c r="F52" s="7"/>
      <c r="G52" s="7"/>
      <c r="H52" s="7"/>
      <c r="I52" s="7"/>
      <c r="J52" s="7"/>
      <c r="K52" s="7"/>
      <c r="L52" s="7"/>
      <c r="M52" s="7"/>
      <c r="N52" s="8" t="s">
        <v>35</v>
      </c>
      <c r="O52" s="7"/>
      <c r="P52" s="7"/>
      <c r="Q52" s="7"/>
      <c r="R52" s="7"/>
      <c r="S52" s="7"/>
      <c r="T52" s="9"/>
      <c r="U52" s="9"/>
      <c r="V52" s="10"/>
      <c r="W52" s="9"/>
      <c r="X52" s="11"/>
      <c r="Y52" s="12" t="s">
        <v>86</v>
      </c>
      <c r="Z52" s="50"/>
      <c r="AA52" s="47"/>
      <c r="AB52" s="51"/>
      <c r="AC52" s="48"/>
      <c r="AD52" s="48"/>
      <c r="AE52" s="48"/>
      <c r="AF52" s="47"/>
      <c r="AG52" s="47"/>
      <c r="AH52" s="47"/>
      <c r="AI52" s="47"/>
      <c r="AJ52" s="54"/>
      <c r="AK52" s="54"/>
      <c r="AL52" s="54"/>
    </row>
    <row r="53" spans="1:38" ht="42.75" customHeight="1">
      <c r="A53" s="4"/>
      <c r="B53" s="4"/>
      <c r="C53" s="83"/>
      <c r="D53" s="83"/>
      <c r="E53" s="83"/>
      <c r="F53" s="83"/>
      <c r="G53" s="83"/>
      <c r="H53" s="83"/>
      <c r="I53" s="83"/>
      <c r="J53" s="83"/>
      <c r="K53" s="83"/>
      <c r="L53" s="85"/>
      <c r="M53" s="85"/>
      <c r="N53" s="13"/>
      <c r="O53" s="84"/>
      <c r="P53" s="84"/>
      <c r="Q53" s="83"/>
      <c r="R53" s="84"/>
      <c r="S53" s="84"/>
      <c r="T53" s="85"/>
      <c r="U53" s="85"/>
      <c r="V53" s="86"/>
      <c r="W53" s="85"/>
      <c r="X53" s="87"/>
      <c r="Y53" s="83"/>
      <c r="Z53" s="14"/>
      <c r="AA53" s="4"/>
      <c r="AB53" s="21"/>
      <c r="AC53" s="83"/>
      <c r="AD53" s="83"/>
      <c r="AE53" s="83"/>
      <c r="AF53" s="4"/>
      <c r="AG53" s="4"/>
      <c r="AH53" s="4"/>
      <c r="AI53" s="4"/>
    </row>
    <row r="54" spans="1:38" ht="42.75" customHeight="1">
      <c r="A54" s="4"/>
      <c r="B54" s="4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14"/>
      <c r="O54" s="84"/>
      <c r="P54" s="84"/>
      <c r="Q54" s="84"/>
      <c r="R54" s="84"/>
      <c r="S54" s="84"/>
      <c r="T54" s="85"/>
      <c r="U54" s="85"/>
      <c r="V54" s="86"/>
      <c r="W54" s="85"/>
      <c r="X54" s="87"/>
      <c r="Y54" s="83"/>
      <c r="Z54" s="14"/>
      <c r="AA54" s="4"/>
      <c r="AB54" s="21"/>
      <c r="AC54" s="83"/>
      <c r="AD54" s="83"/>
      <c r="AE54" s="83"/>
      <c r="AF54" s="4"/>
      <c r="AG54" s="4"/>
      <c r="AH54" s="4"/>
      <c r="AI54" s="4"/>
    </row>
    <row r="55" spans="1:38" s="53" customFormat="1" ht="21" customHeight="1">
      <c r="A55" s="47"/>
      <c r="B55" s="6" t="s">
        <v>83</v>
      </c>
      <c r="C55" s="7"/>
      <c r="D55" s="7"/>
      <c r="F55" s="7"/>
      <c r="G55" s="7"/>
      <c r="H55" s="7"/>
      <c r="I55" s="7"/>
      <c r="J55" s="7"/>
      <c r="K55" s="7"/>
      <c r="L55" s="7"/>
      <c r="M55" s="7"/>
      <c r="N55" s="8" t="s">
        <v>85</v>
      </c>
      <c r="O55" s="7"/>
      <c r="P55" s="7"/>
      <c r="Q55" s="7"/>
      <c r="R55" s="7"/>
      <c r="S55" s="7"/>
      <c r="T55" s="9"/>
      <c r="U55" s="9"/>
      <c r="V55" s="10"/>
      <c r="W55" s="9"/>
      <c r="X55" s="11"/>
      <c r="Y55" s="6" t="s">
        <v>100</v>
      </c>
      <c r="Z55" s="50"/>
      <c r="AA55" s="47"/>
      <c r="AB55" s="52"/>
      <c r="AC55" s="7"/>
      <c r="AD55" s="7"/>
      <c r="AE55" s="7"/>
      <c r="AF55" s="47"/>
      <c r="AG55" s="47"/>
      <c r="AH55" s="47"/>
      <c r="AI55" s="47"/>
      <c r="AJ55" s="54"/>
      <c r="AK55" s="54"/>
      <c r="AL55" s="54"/>
    </row>
    <row r="56" spans="1:38" s="53" customFormat="1" ht="21" customHeight="1">
      <c r="A56" s="47"/>
      <c r="B56" s="47" t="s">
        <v>91</v>
      </c>
      <c r="C56" s="47"/>
      <c r="D56" s="47"/>
      <c r="F56" s="47"/>
      <c r="G56" s="47"/>
      <c r="H56" s="47"/>
      <c r="I56" s="47"/>
      <c r="J56" s="47"/>
      <c r="K56" s="47"/>
      <c r="L56" s="47"/>
      <c r="M56" s="47"/>
      <c r="N56" s="47" t="s">
        <v>92</v>
      </c>
      <c r="O56" s="47"/>
      <c r="P56" s="47"/>
      <c r="Q56" s="47"/>
      <c r="R56" s="47"/>
      <c r="S56" s="47"/>
      <c r="T56" s="47"/>
      <c r="U56" s="47"/>
      <c r="V56" s="47"/>
      <c r="W56" s="47"/>
      <c r="X56" s="49"/>
      <c r="Y56" s="47" t="s">
        <v>101</v>
      </c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54"/>
      <c r="AK56" s="54"/>
      <c r="AL56" s="54"/>
    </row>
    <row r="57" spans="1:38" s="53" customFormat="1" ht="21" customHeight="1">
      <c r="A57" s="47"/>
      <c r="B57" s="47" t="s">
        <v>84</v>
      </c>
      <c r="C57" s="47"/>
      <c r="D57" s="47"/>
      <c r="F57" s="47"/>
      <c r="G57" s="47"/>
      <c r="H57" s="47"/>
      <c r="I57" s="47"/>
      <c r="J57" s="47"/>
      <c r="K57" s="47"/>
      <c r="L57" s="47"/>
      <c r="M57" s="47"/>
      <c r="N57" s="47" t="s">
        <v>103</v>
      </c>
      <c r="O57" s="47"/>
      <c r="P57" s="47"/>
      <c r="Q57" s="47"/>
      <c r="R57" s="47"/>
      <c r="S57" s="47"/>
      <c r="T57" s="47"/>
      <c r="U57" s="47"/>
      <c r="V57" s="47"/>
      <c r="W57" s="47"/>
      <c r="X57" s="49"/>
      <c r="Y57" s="47" t="s">
        <v>102</v>
      </c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54"/>
      <c r="AK57" s="54"/>
      <c r="AL57" s="54"/>
    </row>
    <row r="58" spans="1:38" s="53" customFormat="1" ht="21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9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54"/>
      <c r="AK58" s="54"/>
      <c r="AL58" s="54"/>
    </row>
    <row r="59" spans="1:38" s="53" customFormat="1" ht="13.5" customHeight="1">
      <c r="A59" s="47"/>
      <c r="B59" s="47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90"/>
      <c r="Y59" s="89"/>
      <c r="Z59" s="89"/>
      <c r="AA59" s="89"/>
      <c r="AB59" s="47"/>
      <c r="AC59" s="47"/>
      <c r="AD59" s="47"/>
      <c r="AE59" s="47"/>
      <c r="AF59" s="47"/>
      <c r="AG59" s="47"/>
      <c r="AH59" s="47"/>
      <c r="AI59" s="47"/>
      <c r="AJ59" s="54"/>
      <c r="AK59" s="54"/>
      <c r="AL59" s="54"/>
    </row>
    <row r="60" spans="1:38" ht="24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5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8" ht="24" customHeight="1">
      <c r="A61" s="1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34"/>
      <c r="U61" s="34"/>
      <c r="V61" s="4"/>
      <c r="W61" s="4"/>
      <c r="X61" s="5"/>
      <c r="Y61" s="4"/>
      <c r="Z61" s="4"/>
      <c r="AA61" s="4"/>
      <c r="AB61" s="4"/>
      <c r="AC61" s="4"/>
      <c r="AD61" s="4"/>
      <c r="AE61" s="4"/>
      <c r="AF61" s="4"/>
      <c r="AG61" s="13"/>
      <c r="AH61" s="4"/>
      <c r="AI61" s="4"/>
    </row>
    <row r="62" spans="1:38" ht="24" customHeight="1">
      <c r="A62" s="1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34"/>
      <c r="U62" s="34"/>
      <c r="V62" s="4"/>
      <c r="W62" s="4"/>
      <c r="X62" s="5"/>
      <c r="Y62" s="4"/>
      <c r="Z62" s="4"/>
      <c r="AA62" s="4"/>
      <c r="AB62" s="4"/>
      <c r="AC62" s="4"/>
      <c r="AD62" s="4"/>
      <c r="AE62" s="4"/>
      <c r="AF62" s="4"/>
      <c r="AG62" s="13"/>
      <c r="AH62" s="4"/>
      <c r="AI62" s="4"/>
    </row>
    <row r="63" spans="1:38" ht="24" customHeight="1">
      <c r="A63" s="1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34"/>
      <c r="U63" s="34"/>
      <c r="V63" s="4"/>
      <c r="W63" s="4"/>
      <c r="X63" s="5"/>
      <c r="Y63" s="4"/>
      <c r="Z63" s="4"/>
      <c r="AA63" s="4"/>
      <c r="AB63" s="4"/>
      <c r="AC63" s="4"/>
      <c r="AD63" s="4"/>
      <c r="AE63" s="4"/>
      <c r="AF63" s="4"/>
      <c r="AG63" s="13"/>
      <c r="AH63" s="4"/>
      <c r="AI63" s="4"/>
    </row>
    <row r="64" spans="1:38" ht="24" customHeight="1">
      <c r="A64" s="1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34"/>
      <c r="U64" s="34"/>
      <c r="V64" s="4"/>
      <c r="W64" s="4"/>
      <c r="X64" s="5"/>
      <c r="Y64" s="4"/>
      <c r="Z64" s="4"/>
      <c r="AA64" s="4"/>
      <c r="AB64" s="4"/>
      <c r="AC64" s="4"/>
      <c r="AD64" s="4"/>
      <c r="AE64" s="4"/>
      <c r="AF64" s="4"/>
      <c r="AG64" s="13"/>
      <c r="AH64" s="4"/>
      <c r="AI64" s="4"/>
    </row>
    <row r="65" spans="1:35" ht="24" customHeight="1">
      <c r="A65" s="1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34"/>
      <c r="U65" s="34"/>
      <c r="V65" s="4"/>
      <c r="W65" s="4"/>
      <c r="X65" s="5"/>
      <c r="Y65" s="4"/>
      <c r="Z65" s="4"/>
      <c r="AA65" s="4"/>
      <c r="AB65" s="4"/>
      <c r="AC65" s="4"/>
      <c r="AD65" s="4"/>
      <c r="AE65" s="4"/>
      <c r="AF65" s="4"/>
      <c r="AG65" s="13"/>
      <c r="AH65" s="4"/>
      <c r="AI65" s="4"/>
    </row>
    <row r="66" spans="1:35" ht="24" customHeight="1">
      <c r="A66" s="1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34"/>
      <c r="U66" s="34"/>
      <c r="V66" s="4"/>
      <c r="W66" s="4"/>
      <c r="X66" s="5"/>
      <c r="Y66" s="4"/>
      <c r="Z66" s="4"/>
      <c r="AA66" s="4"/>
      <c r="AB66" s="4"/>
      <c r="AC66" s="4"/>
      <c r="AD66" s="4"/>
      <c r="AE66" s="4"/>
      <c r="AF66" s="4"/>
      <c r="AG66" s="13"/>
      <c r="AH66" s="4"/>
      <c r="AI66" s="4"/>
    </row>
    <row r="67" spans="1:35" ht="24" customHeight="1">
      <c r="A67" s="1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34"/>
      <c r="U67" s="34"/>
      <c r="V67" s="4"/>
      <c r="W67" s="4"/>
      <c r="X67" s="5"/>
      <c r="Y67" s="4"/>
      <c r="Z67" s="4"/>
      <c r="AA67" s="4"/>
      <c r="AB67" s="4"/>
      <c r="AC67" s="4"/>
      <c r="AD67" s="4"/>
      <c r="AE67" s="4"/>
      <c r="AF67" s="4"/>
      <c r="AG67" s="13"/>
      <c r="AH67" s="4"/>
      <c r="AI67" s="4"/>
    </row>
    <row r="68" spans="1:35" ht="24" customHeight="1">
      <c r="A68" s="1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34"/>
      <c r="U68" s="34"/>
      <c r="V68" s="4"/>
      <c r="W68" s="4"/>
      <c r="X68" s="5"/>
      <c r="Y68" s="4"/>
      <c r="Z68" s="4"/>
      <c r="AA68" s="4"/>
      <c r="AB68" s="4"/>
      <c r="AC68" s="4"/>
      <c r="AD68" s="4"/>
      <c r="AE68" s="4"/>
      <c r="AF68" s="4"/>
      <c r="AG68" s="13"/>
      <c r="AH68" s="4"/>
      <c r="AI68" s="4"/>
    </row>
    <row r="69" spans="1:35" ht="24" customHeight="1">
      <c r="A69" s="1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34"/>
      <c r="U69" s="34"/>
      <c r="V69" s="4"/>
      <c r="W69" s="4"/>
      <c r="X69" s="5"/>
      <c r="Y69" s="4"/>
      <c r="Z69" s="4"/>
      <c r="AA69" s="4"/>
      <c r="AB69" s="4"/>
      <c r="AC69" s="4"/>
      <c r="AD69" s="4"/>
      <c r="AE69" s="4"/>
      <c r="AF69" s="4"/>
      <c r="AG69" s="13"/>
      <c r="AH69" s="4"/>
      <c r="AI69" s="4"/>
    </row>
    <row r="70" spans="1:35" ht="24" customHeight="1">
      <c r="A70" s="1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34"/>
      <c r="U70" s="34"/>
      <c r="V70" s="4"/>
      <c r="W70" s="4"/>
      <c r="X70" s="5"/>
      <c r="Y70" s="4"/>
      <c r="Z70" s="4"/>
      <c r="AA70" s="4"/>
      <c r="AB70" s="4"/>
      <c r="AC70" s="4"/>
      <c r="AD70" s="4"/>
      <c r="AE70" s="4"/>
      <c r="AF70" s="4"/>
      <c r="AG70" s="13"/>
      <c r="AH70" s="4"/>
      <c r="AI70" s="4"/>
    </row>
    <row r="71" spans="1:35" ht="24" customHeight="1">
      <c r="A71" s="1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34"/>
      <c r="U71" s="34"/>
      <c r="V71" s="4"/>
      <c r="W71" s="4"/>
      <c r="X71" s="5"/>
      <c r="Y71" s="4"/>
      <c r="Z71" s="4"/>
      <c r="AA71" s="4"/>
      <c r="AB71" s="4"/>
      <c r="AC71" s="4"/>
      <c r="AD71" s="4"/>
      <c r="AE71" s="4"/>
      <c r="AF71" s="4"/>
      <c r="AG71" s="13"/>
      <c r="AH71" s="4"/>
      <c r="AI71" s="4"/>
    </row>
    <row r="72" spans="1:35" ht="24" customHeight="1">
      <c r="A72" s="1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34"/>
      <c r="U72" s="34"/>
      <c r="V72" s="4"/>
      <c r="W72" s="4"/>
      <c r="X72" s="5"/>
      <c r="Y72" s="4"/>
      <c r="Z72" s="4"/>
      <c r="AA72" s="4"/>
      <c r="AB72" s="4"/>
      <c r="AC72" s="4"/>
      <c r="AD72" s="4"/>
      <c r="AE72" s="4"/>
      <c r="AF72" s="4"/>
      <c r="AG72" s="13"/>
      <c r="AH72" s="4"/>
      <c r="AI72" s="4"/>
    </row>
    <row r="73" spans="1:35" ht="24" customHeight="1">
      <c r="A73" s="1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34"/>
      <c r="U73" s="34"/>
      <c r="V73" s="4"/>
      <c r="W73" s="4"/>
      <c r="X73" s="5"/>
      <c r="Y73" s="4"/>
      <c r="Z73" s="4"/>
      <c r="AA73" s="4"/>
      <c r="AB73" s="4"/>
      <c r="AC73" s="4"/>
      <c r="AD73" s="4"/>
      <c r="AE73" s="4"/>
      <c r="AF73" s="4"/>
      <c r="AG73" s="13"/>
      <c r="AH73" s="4"/>
      <c r="AI73" s="4"/>
    </row>
    <row r="74" spans="1:35" ht="24" customHeight="1">
      <c r="A74" s="1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34"/>
      <c r="U74" s="34"/>
      <c r="V74" s="4"/>
      <c r="W74" s="4"/>
      <c r="X74" s="5"/>
      <c r="Y74" s="4"/>
      <c r="Z74" s="4"/>
      <c r="AA74" s="4"/>
      <c r="AB74" s="4"/>
      <c r="AC74" s="4"/>
      <c r="AD74" s="4"/>
      <c r="AE74" s="4"/>
      <c r="AF74" s="4"/>
      <c r="AG74" s="13"/>
      <c r="AH74" s="4"/>
      <c r="AI74" s="4"/>
    </row>
    <row r="75" spans="1:35" ht="24" customHeight="1">
      <c r="A75" s="1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34"/>
      <c r="U75" s="34"/>
      <c r="V75" s="4"/>
      <c r="W75" s="4"/>
      <c r="X75" s="5"/>
      <c r="Y75" s="4"/>
      <c r="Z75" s="4"/>
      <c r="AA75" s="4"/>
      <c r="AB75" s="4"/>
      <c r="AC75" s="4"/>
      <c r="AD75" s="4"/>
      <c r="AE75" s="4"/>
      <c r="AF75" s="4"/>
      <c r="AG75" s="13"/>
      <c r="AH75" s="4"/>
      <c r="AI75" s="4"/>
    </row>
    <row r="76" spans="1:35" ht="24" customHeight="1">
      <c r="A76" s="1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34"/>
      <c r="U76" s="34"/>
      <c r="V76" s="4"/>
      <c r="W76" s="4"/>
      <c r="X76" s="5"/>
      <c r="Y76" s="4"/>
      <c r="Z76" s="4"/>
      <c r="AA76" s="4"/>
      <c r="AB76" s="4"/>
      <c r="AC76" s="4"/>
      <c r="AD76" s="4"/>
      <c r="AE76" s="4"/>
      <c r="AF76" s="4"/>
      <c r="AG76" s="13"/>
      <c r="AH76" s="4"/>
      <c r="AI76" s="4"/>
    </row>
    <row r="77" spans="1:35" ht="24" customHeight="1">
      <c r="A77" s="1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34"/>
      <c r="U77" s="34"/>
      <c r="V77" s="4"/>
      <c r="W77" s="4"/>
      <c r="X77" s="5"/>
      <c r="Y77" s="4"/>
      <c r="Z77" s="4"/>
      <c r="AA77" s="4"/>
      <c r="AB77" s="4"/>
      <c r="AC77" s="4"/>
      <c r="AD77" s="4"/>
      <c r="AE77" s="4"/>
      <c r="AF77" s="4"/>
      <c r="AG77" s="13"/>
      <c r="AH77" s="4"/>
      <c r="AI77" s="4"/>
    </row>
    <row r="78" spans="1:35" ht="24" customHeight="1">
      <c r="A78" s="1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34"/>
      <c r="U78" s="34"/>
      <c r="V78" s="4"/>
      <c r="W78" s="4"/>
      <c r="X78" s="5"/>
      <c r="Y78" s="4"/>
      <c r="Z78" s="4"/>
      <c r="AA78" s="4"/>
      <c r="AB78" s="4"/>
      <c r="AC78" s="4"/>
      <c r="AD78" s="4"/>
      <c r="AE78" s="4"/>
      <c r="AF78" s="4"/>
      <c r="AG78" s="13"/>
      <c r="AH78" s="4"/>
      <c r="AI78" s="4"/>
    </row>
    <row r="79" spans="1:35" ht="24" customHeight="1">
      <c r="A79" s="1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34"/>
      <c r="U79" s="34"/>
      <c r="V79" s="4"/>
      <c r="W79" s="4"/>
      <c r="X79" s="5"/>
      <c r="Y79" s="4"/>
      <c r="Z79" s="4"/>
      <c r="AA79" s="4"/>
      <c r="AB79" s="4"/>
      <c r="AC79" s="4"/>
      <c r="AD79" s="4"/>
      <c r="AE79" s="4"/>
      <c r="AF79" s="4"/>
      <c r="AG79" s="13"/>
      <c r="AH79" s="4"/>
      <c r="AI79" s="4"/>
    </row>
    <row r="80" spans="1:35" ht="24" customHeight="1">
      <c r="A80" s="1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34"/>
      <c r="U80" s="34"/>
      <c r="V80" s="4"/>
      <c r="W80" s="4"/>
      <c r="X80" s="5"/>
      <c r="Y80" s="4"/>
      <c r="Z80" s="4"/>
      <c r="AA80" s="4"/>
      <c r="AB80" s="4"/>
      <c r="AC80" s="4"/>
      <c r="AD80" s="4"/>
      <c r="AE80" s="4"/>
      <c r="AF80" s="4"/>
      <c r="AG80" s="13"/>
      <c r="AH80" s="4"/>
      <c r="AI80" s="4"/>
    </row>
    <row r="81" spans="1:35" ht="24" customHeight="1">
      <c r="A81" s="1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34"/>
      <c r="U81" s="34"/>
      <c r="V81" s="4"/>
      <c r="W81" s="4"/>
      <c r="X81" s="5"/>
      <c r="Y81" s="4"/>
      <c r="Z81" s="4"/>
      <c r="AA81" s="4"/>
      <c r="AB81" s="4"/>
      <c r="AC81" s="4"/>
      <c r="AD81" s="4"/>
      <c r="AE81" s="4"/>
      <c r="AF81" s="4"/>
      <c r="AG81" s="13"/>
      <c r="AH81" s="4"/>
      <c r="AI81" s="4"/>
    </row>
    <row r="82" spans="1:35" ht="24" customHeight="1">
      <c r="A82" s="1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34"/>
      <c r="U82" s="34"/>
      <c r="V82" s="4"/>
      <c r="W82" s="4"/>
      <c r="X82" s="5"/>
      <c r="Y82" s="4"/>
      <c r="Z82" s="4"/>
      <c r="AA82" s="4"/>
      <c r="AB82" s="4"/>
      <c r="AC82" s="4"/>
      <c r="AD82" s="4"/>
      <c r="AE82" s="4"/>
      <c r="AF82" s="4"/>
      <c r="AG82" s="13"/>
      <c r="AH82" s="4"/>
      <c r="AI82" s="4"/>
    </row>
    <row r="83" spans="1:35" ht="24" customHeight="1">
      <c r="A83" s="1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34"/>
      <c r="U83" s="34"/>
      <c r="V83" s="4"/>
      <c r="W83" s="4"/>
      <c r="X83" s="5"/>
      <c r="Y83" s="4"/>
      <c r="Z83" s="4"/>
      <c r="AA83" s="4"/>
      <c r="AB83" s="4"/>
      <c r="AC83" s="4"/>
      <c r="AD83" s="4"/>
      <c r="AE83" s="4"/>
      <c r="AF83" s="4"/>
      <c r="AG83" s="13"/>
      <c r="AH83" s="4"/>
      <c r="AI83" s="4"/>
    </row>
    <row r="84" spans="1:35" ht="24" customHeight="1">
      <c r="A84" s="1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34"/>
      <c r="U84" s="34"/>
      <c r="V84" s="4"/>
      <c r="W84" s="4"/>
      <c r="X84" s="5"/>
      <c r="Y84" s="4"/>
      <c r="Z84" s="4"/>
      <c r="AA84" s="4"/>
      <c r="AB84" s="4"/>
      <c r="AC84" s="4"/>
      <c r="AD84" s="4"/>
      <c r="AE84" s="4"/>
      <c r="AF84" s="4"/>
      <c r="AG84" s="13"/>
      <c r="AH84" s="4"/>
      <c r="AI84" s="4"/>
    </row>
    <row r="85" spans="1:35" ht="24" customHeight="1">
      <c r="A85" s="1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34"/>
      <c r="U85" s="34"/>
      <c r="V85" s="4"/>
      <c r="W85" s="4"/>
      <c r="X85" s="5"/>
      <c r="Y85" s="4"/>
      <c r="Z85" s="4"/>
      <c r="AA85" s="4"/>
      <c r="AB85" s="4"/>
      <c r="AC85" s="4"/>
      <c r="AD85" s="4"/>
      <c r="AE85" s="4"/>
      <c r="AF85" s="4"/>
      <c r="AG85" s="13"/>
      <c r="AH85" s="4"/>
      <c r="AI85" s="4"/>
    </row>
    <row r="86" spans="1:35" ht="24" customHeight="1">
      <c r="A86" s="1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34"/>
      <c r="U86" s="34"/>
      <c r="V86" s="4"/>
      <c r="W86" s="4"/>
      <c r="X86" s="5"/>
      <c r="Y86" s="4"/>
      <c r="Z86" s="4"/>
      <c r="AA86" s="4"/>
      <c r="AB86" s="4"/>
      <c r="AC86" s="4"/>
      <c r="AD86" s="4"/>
      <c r="AE86" s="4"/>
      <c r="AF86" s="4"/>
      <c r="AG86" s="13"/>
      <c r="AH86" s="4"/>
      <c r="AI86" s="4"/>
    </row>
    <row r="87" spans="1:35" ht="24" customHeight="1">
      <c r="A87" s="1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34"/>
      <c r="U87" s="34"/>
      <c r="V87" s="4"/>
      <c r="W87" s="4"/>
      <c r="X87" s="5"/>
      <c r="Y87" s="4"/>
      <c r="Z87" s="4"/>
      <c r="AA87" s="4"/>
      <c r="AB87" s="4"/>
      <c r="AC87" s="4"/>
      <c r="AD87" s="4"/>
      <c r="AE87" s="4"/>
      <c r="AF87" s="4"/>
      <c r="AG87" s="13"/>
      <c r="AH87" s="4"/>
      <c r="AI87" s="4"/>
    </row>
    <row r="88" spans="1:35" ht="24" customHeight="1">
      <c r="A88" s="1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34"/>
      <c r="U88" s="34"/>
      <c r="V88" s="4"/>
      <c r="W88" s="4"/>
      <c r="X88" s="5"/>
      <c r="Y88" s="4"/>
      <c r="Z88" s="4"/>
      <c r="AA88" s="4"/>
      <c r="AB88" s="4"/>
      <c r="AC88" s="4"/>
      <c r="AD88" s="4"/>
      <c r="AE88" s="4"/>
      <c r="AF88" s="4"/>
      <c r="AG88" s="13"/>
      <c r="AH88" s="4"/>
      <c r="AI88" s="4"/>
    </row>
    <row r="89" spans="1:35" ht="24" customHeight="1">
      <c r="A89" s="1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34"/>
      <c r="U89" s="34"/>
      <c r="V89" s="4"/>
      <c r="W89" s="4"/>
      <c r="X89" s="5"/>
      <c r="Y89" s="4"/>
      <c r="Z89" s="4"/>
      <c r="AA89" s="4"/>
      <c r="AB89" s="4"/>
      <c r="AC89" s="4"/>
      <c r="AD89" s="4"/>
      <c r="AE89" s="4"/>
      <c r="AF89" s="4"/>
      <c r="AG89" s="13"/>
      <c r="AH89" s="4"/>
      <c r="AI89" s="4"/>
    </row>
    <row r="90" spans="1:35" ht="24" customHeight="1">
      <c r="A90" s="1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34"/>
      <c r="U90" s="34"/>
      <c r="V90" s="4"/>
      <c r="W90" s="4"/>
      <c r="X90" s="5"/>
      <c r="Y90" s="4"/>
      <c r="Z90" s="4"/>
      <c r="AA90" s="4"/>
      <c r="AB90" s="4"/>
      <c r="AC90" s="4"/>
      <c r="AD90" s="4"/>
      <c r="AE90" s="4"/>
      <c r="AF90" s="4"/>
      <c r="AG90" s="13"/>
      <c r="AH90" s="4"/>
      <c r="AI90" s="4"/>
    </row>
    <row r="91" spans="1:35" ht="24" customHeight="1">
      <c r="A91" s="1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34"/>
      <c r="U91" s="34"/>
      <c r="V91" s="4"/>
      <c r="W91" s="4"/>
      <c r="X91" s="5"/>
      <c r="Y91" s="4"/>
      <c r="Z91" s="4"/>
      <c r="AA91" s="4"/>
      <c r="AB91" s="4"/>
      <c r="AC91" s="4"/>
      <c r="AD91" s="4"/>
      <c r="AE91" s="4"/>
      <c r="AF91" s="4"/>
      <c r="AG91" s="13"/>
      <c r="AH91" s="4"/>
      <c r="AI91" s="4"/>
    </row>
    <row r="92" spans="1:35" ht="24" customHeight="1">
      <c r="A92" s="1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34"/>
      <c r="U92" s="34"/>
      <c r="V92" s="4"/>
      <c r="W92" s="4"/>
      <c r="X92" s="5"/>
      <c r="Y92" s="4"/>
      <c r="Z92" s="4"/>
      <c r="AA92" s="4"/>
      <c r="AB92" s="4"/>
      <c r="AC92" s="4"/>
      <c r="AD92" s="4"/>
      <c r="AE92" s="4"/>
      <c r="AF92" s="4"/>
      <c r="AG92" s="13"/>
      <c r="AH92" s="4"/>
      <c r="AI92" s="4"/>
    </row>
    <row r="93" spans="1:35" ht="24" customHeight="1">
      <c r="A93" s="1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34"/>
      <c r="U93" s="34"/>
      <c r="V93" s="4"/>
      <c r="W93" s="4"/>
      <c r="X93" s="5"/>
      <c r="Y93" s="4"/>
      <c r="Z93" s="4"/>
      <c r="AA93" s="4"/>
      <c r="AB93" s="4"/>
      <c r="AC93" s="4"/>
      <c r="AD93" s="4"/>
      <c r="AE93" s="4"/>
      <c r="AF93" s="4"/>
      <c r="AG93" s="13"/>
      <c r="AH93" s="4"/>
      <c r="AI93" s="4"/>
    </row>
    <row r="94" spans="1:35">
      <c r="A94" s="1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34"/>
      <c r="U94" s="34"/>
      <c r="V94" s="4"/>
      <c r="W94" s="4"/>
      <c r="X94" s="5"/>
      <c r="Y94" s="4"/>
      <c r="Z94" s="4"/>
      <c r="AA94" s="4"/>
      <c r="AB94" s="4"/>
      <c r="AC94" s="4"/>
      <c r="AD94" s="4"/>
      <c r="AE94" s="4"/>
      <c r="AF94" s="4"/>
      <c r="AG94" s="13"/>
      <c r="AH94" s="4"/>
      <c r="AI94" s="4"/>
    </row>
    <row r="95" spans="1:35">
      <c r="A95" s="1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34"/>
      <c r="U95" s="34"/>
      <c r="V95" s="4"/>
      <c r="W95" s="4"/>
      <c r="X95" s="5"/>
      <c r="Y95" s="4"/>
      <c r="Z95" s="4"/>
      <c r="AA95" s="4"/>
      <c r="AB95" s="4"/>
      <c r="AC95" s="4"/>
      <c r="AD95" s="4"/>
      <c r="AE95" s="4"/>
      <c r="AF95" s="4"/>
      <c r="AG95" s="13"/>
      <c r="AH95" s="4"/>
      <c r="AI95" s="4"/>
    </row>
  </sheetData>
  <mergeCells count="21">
    <mergeCell ref="T36:U36"/>
    <mergeCell ref="W37:X37"/>
    <mergeCell ref="W36:X36"/>
    <mergeCell ref="A46:S46"/>
    <mergeCell ref="T46:V46"/>
    <mergeCell ref="A38:S38"/>
    <mergeCell ref="A37:S37"/>
    <mergeCell ref="A36:S36"/>
    <mergeCell ref="A8:AG8"/>
    <mergeCell ref="A6:A7"/>
    <mergeCell ref="B6:B7"/>
    <mergeCell ref="AG6:AG7"/>
    <mergeCell ref="C6:C7"/>
    <mergeCell ref="D6:D7"/>
    <mergeCell ref="E6:E7"/>
    <mergeCell ref="F6:R6"/>
    <mergeCell ref="S6:S7"/>
    <mergeCell ref="T6:V6"/>
    <mergeCell ref="W6:Y6"/>
    <mergeCell ref="Z6:Z7"/>
    <mergeCell ref="AA6:AF6"/>
  </mergeCells>
  <phoneticPr fontId="14" type="noConversion"/>
  <pageMargins left="0.25" right="0.25" top="0.75" bottom="0.75" header="0.3" footer="0.3"/>
  <pageSetup paperSize="5" scale="37" fitToHeight="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stopIfTrue="1" operator="equal" id="{4B0EC882-FB5C-4CAB-8A32-81A3F3BA567A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D9:D35</xm:sqref>
        </x14:conditionalFormatting>
        <x14:conditionalFormatting xmlns:xm="http://schemas.microsoft.com/office/excel/2006/main">
          <x14:cfRule type="cellIs" priority="3" stopIfTrue="1" operator="equal" id="{9088B380-4CFD-4347-BC39-908DF3096A2C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ellIs" priority="2" stopIfTrue="1" operator="equal" id="{C4275012-5DBD-49C5-A7E8-8E3908F8DA4C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D43</xm:sqref>
        </x14:conditionalFormatting>
        <x14:conditionalFormatting xmlns:xm="http://schemas.microsoft.com/office/excel/2006/main">
          <x14:cfRule type="cellIs" priority="1" stopIfTrue="1" operator="equal" id="{C8774AD4-209B-42A9-895E-5AE22E1DE148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D44:D45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Sheet1!$A$1:$A$19</xm:f>
          </x14:formula1>
          <xm:sqref>E9:E35 E41:E45</xm:sqref>
        </x14:dataValidation>
        <x14:dataValidation type="list" allowBlank="1">
          <x14:formula1>
            <xm:f>Sheet1!$C$1:$C$2</xm:f>
          </x14:formula1>
          <xm:sqref>D9:D35 D41:D45</xm:sqref>
        </x14:dataValidation>
        <x14:dataValidation type="list" allowBlank="1">
          <x14:formula1>
            <xm:f>Sheet1!$B$1:$B$6</xm:f>
          </x14:formula1>
          <xm:sqref>S9:S35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zoomScale="150" zoomScaleNormal="150" workbookViewId="0">
      <selection activeCell="A18" sqref="A18"/>
    </sheetView>
  </sheetViews>
  <sheetFormatPr defaultColWidth="8.7109375" defaultRowHeight="12.75"/>
  <cols>
    <col min="1" max="3" width="42.5703125" style="1" customWidth="1"/>
    <col min="4" max="16384" width="8.7109375" style="1"/>
  </cols>
  <sheetData>
    <row r="1" spans="1:3">
      <c r="A1" s="1" t="s">
        <v>36</v>
      </c>
      <c r="B1" s="1" t="s">
        <v>37</v>
      </c>
      <c r="C1" s="1" t="s">
        <v>38</v>
      </c>
    </row>
    <row r="2" spans="1:3">
      <c r="A2" s="1" t="s">
        <v>39</v>
      </c>
      <c r="B2" s="1" t="s">
        <v>40</v>
      </c>
      <c r="C2" s="1" t="s">
        <v>41</v>
      </c>
    </row>
    <row r="3" spans="1:3">
      <c r="A3" s="1" t="s">
        <v>42</v>
      </c>
      <c r="B3" s="1" t="s">
        <v>43</v>
      </c>
    </row>
    <row r="4" spans="1:3">
      <c r="A4" s="1" t="s">
        <v>44</v>
      </c>
      <c r="B4" s="1" t="s">
        <v>45</v>
      </c>
    </row>
    <row r="5" spans="1:3">
      <c r="A5" s="1" t="s">
        <v>46</v>
      </c>
      <c r="B5" s="1" t="s">
        <v>47</v>
      </c>
    </row>
    <row r="6" spans="1:3">
      <c r="A6" s="1" t="s">
        <v>48</v>
      </c>
      <c r="B6" s="1" t="s">
        <v>49</v>
      </c>
    </row>
    <row r="7" spans="1:3">
      <c r="A7" s="1" t="s">
        <v>50</v>
      </c>
    </row>
    <row r="8" spans="1:3">
      <c r="A8" s="1" t="s">
        <v>51</v>
      </c>
    </row>
    <row r="9" spans="1:3">
      <c r="A9" s="1" t="s">
        <v>52</v>
      </c>
    </row>
    <row r="10" spans="1:3">
      <c r="A10" s="1" t="s">
        <v>53</v>
      </c>
    </row>
    <row r="11" spans="1:3">
      <c r="A11" s="1" t="s">
        <v>54</v>
      </c>
    </row>
    <row r="12" spans="1:3">
      <c r="A12" s="1" t="s">
        <v>55</v>
      </c>
    </row>
    <row r="13" spans="1:3">
      <c r="A13" s="1" t="s">
        <v>56</v>
      </c>
    </row>
    <row r="14" spans="1:3">
      <c r="A14" s="1" t="s">
        <v>57</v>
      </c>
    </row>
    <row r="15" spans="1:3">
      <c r="A15" s="1" t="s">
        <v>58</v>
      </c>
    </row>
    <row r="16" spans="1:3">
      <c r="A16" s="1" t="s">
        <v>59</v>
      </c>
    </row>
    <row r="17" spans="1:1">
      <c r="A17" s="1" t="s">
        <v>60</v>
      </c>
    </row>
    <row r="18" spans="1:1">
      <c r="A18" s="1" t="s">
        <v>61</v>
      </c>
    </row>
    <row r="19" spans="1:1">
      <c r="A19" s="1" t="s">
        <v>62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PMR December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PC</cp:lastModifiedBy>
  <cp:lastPrinted>2023-02-09T05:44:16Z</cp:lastPrinted>
  <dcterms:created xsi:type="dcterms:W3CDTF">2019-10-01T09:16:38Z</dcterms:created>
  <dcterms:modified xsi:type="dcterms:W3CDTF">2023-07-10T05:52:18Z</dcterms:modified>
</cp:coreProperties>
</file>