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A130A44-1646-47FE-AE2E-1AF5AE778E26}" xr6:coauthVersionLast="47" xr6:coauthVersionMax="47" xr10:uidLastSave="{00000000-0000-0000-0000-000000000000}"/>
  <bookViews>
    <workbookView xWindow="-120" yWindow="-120" windowWidth="29040" windowHeight="15720" tabRatio="310" firstSheet="1" activeTab="1" xr2:uid="{00000000-000D-0000-FFFF-FFFF00000000}"/>
  </bookViews>
  <sheets>
    <sheet name="data_validation" sheetId="3" state="hidden" r:id="rId1"/>
    <sheet name="APP 2024" sheetId="5" r:id="rId2"/>
  </sheets>
  <definedNames>
    <definedName name="_xlnm.Print_Area" localSheetId="1">'APP 2024'!$A$1:$O$29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5" l="1"/>
  <c r="L18" i="5"/>
  <c r="H17" i="5"/>
  <c r="H16" i="5"/>
  <c r="H15" i="5"/>
  <c r="H14" i="5"/>
  <c r="H13" i="5"/>
  <c r="H12" i="5"/>
  <c r="H11" i="5"/>
</calcChain>
</file>

<file path=xl/sharedStrings.xml><?xml version="1.0" encoding="utf-8"?>
<sst xmlns="http://schemas.openxmlformats.org/spreadsheetml/2006/main" count="93" uniqueCount="67">
  <si>
    <t>Code (PAP)</t>
  </si>
  <si>
    <t>Procurement
Project</t>
  </si>
  <si>
    <t>PMO/
End-User</t>
  </si>
  <si>
    <t>Mode of Procurement</t>
  </si>
  <si>
    <t>Schedule for Each Procurement Activity</t>
  </si>
  <si>
    <t>Source of Funds</t>
  </si>
  <si>
    <t>Estimated Budget (PhP)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</si>
  <si>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</si>
  <si>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</si>
  <si>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</si>
  <si>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</si>
  <si>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</si>
  <si>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</si>
  <si>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</si>
  <si>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Competitive Bidding</t>
  </si>
  <si>
    <t>Limited Source Bidding</t>
  </si>
  <si>
    <t>Direct Contracting</t>
  </si>
  <si>
    <t>Repeat Order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</si>
  <si>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</si>
  <si>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</si>
  <si>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</si>
  <si>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</si>
  <si>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</si>
  <si>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</si>
  <si>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</si>
  <si>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</si>
  <si>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</si>
  <si>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</si>
  <si>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</si>
  <si>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</si>
  <si>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</si>
  <si>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</si>
  <si>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GoP</t>
  </si>
  <si>
    <t>YES</t>
  </si>
  <si>
    <t>Foreign</t>
  </si>
  <si>
    <t>NO</t>
  </si>
  <si>
    <t>Special Purpose Fund</t>
  </si>
  <si>
    <t>Corporate Budget</t>
  </si>
  <si>
    <t>Income</t>
  </si>
  <si>
    <t>Others</t>
  </si>
  <si>
    <t>Others - Foreign-funded procurement</t>
  </si>
  <si>
    <t>5-02-02-010-01</t>
  </si>
  <si>
    <t>5-02-02-010-02</t>
  </si>
  <si>
    <t>5-02-99-030-00</t>
  </si>
  <si>
    <t>5-02-03-010-00</t>
  </si>
  <si>
    <t>5-02-16-010-00</t>
  </si>
  <si>
    <t>5-02-11-030-01</t>
  </si>
  <si>
    <t xml:space="preserve">ICT Training Expense </t>
  </si>
  <si>
    <t>Training Expense</t>
  </si>
  <si>
    <t>Representation Expense</t>
  </si>
  <si>
    <t>Office Supplies Expense</t>
  </si>
  <si>
    <t>Labor and Wages</t>
  </si>
  <si>
    <t>5-02-11-030-02</t>
  </si>
  <si>
    <t>ICT Consultancy Services</t>
  </si>
  <si>
    <t>Consultancy Services</t>
  </si>
  <si>
    <t>TOTAL</t>
  </si>
  <si>
    <t>H E A D Q U A R T E R S</t>
  </si>
  <si>
    <t>PHLIPPINE ARMY</t>
  </si>
  <si>
    <t>OFFICE OF THE ARMY GENDER AND DEVELOPMENT</t>
  </si>
  <si>
    <t>Fort Bonifacio, Metro Manila</t>
  </si>
  <si>
    <t>Line Item Nr</t>
  </si>
  <si>
    <t>Remarks</t>
  </si>
  <si>
    <t>(Brief description of Program/Project)</t>
  </si>
  <si>
    <t>NA</t>
  </si>
  <si>
    <t>OAGAD Annual Procurement Plan for FY 2024</t>
  </si>
  <si>
    <t>The said project wil be implemented on the 1st to 4th Qtr CY 2024</t>
  </si>
  <si>
    <t>OAGAD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</si>
</sst>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&quot; (&quot;#,##0.00\);&quot; -&quot;#\ ;@\ "/>
  </numFmts>
  <fonts count="10">
    <font>
      <sz val="11"/>
      <color indexed="8"/>
      <name val="Arial1"/>
    </font>
    <font>
      <sz val="10"/>
      <color indexed="8"/>
      <name val="Arial1"/>
    </font>
    <font>
      <sz val="11"/>
      <color indexed="8"/>
      <name val="Arial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  <xf numFmtId="0" fontId="2" fillId="2" borderId="0" applyBorder="0" applyProtection="0"/>
  </cellStyleXfs>
  <cellXfs count="29">
    <xf numFmtId="0" fontId="0" fillId="0" borderId="0" xfId="0"/>
    <xf numFmtId="0" fontId="1" fillId="0" borderId="0" xfId="0" applyFont="1"/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64" fontId="4" fillId="0" borderId="1" xfId="1" applyFont="1" applyBorder="1" applyAlignment="1" applyProtection="1">
      <alignment vertical="center"/>
      <protection locked="0"/>
    </xf>
    <xf numFmtId="1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164" fontId="4" fillId="0" borderId="1" xfId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12">
    <cellStyle name="cf1" xfId="2" xr:uid="{00000000-0005-0000-0000-000000000000}"/>
    <cellStyle name="cf10" xfId="11" xr:uid="{00000000-0005-0000-0000-000001000000}"/>
    <cellStyle name="cf2" xfId="3" xr:uid="{00000000-0005-0000-0000-000002000000}"/>
    <cellStyle name="cf3" xfId="4" xr:uid="{00000000-0005-0000-0000-000003000000}"/>
    <cellStyle name="cf4" xfId="5" xr:uid="{00000000-0005-0000-0000-000004000000}"/>
    <cellStyle name="cf5" xfId="6" xr:uid="{00000000-0005-0000-0000-000005000000}"/>
    <cellStyle name="cf6" xfId="7" xr:uid="{00000000-0005-0000-0000-000006000000}"/>
    <cellStyle name="cf7" xfId="8" xr:uid="{00000000-0005-0000-0000-000007000000}"/>
    <cellStyle name="cf8" xfId="9" xr:uid="{00000000-0005-0000-0000-000008000000}"/>
    <cellStyle name="cf9" xfId="10" xr:uid="{00000000-0005-0000-0000-000009000000}"/>
    <cellStyle name="Comma" xfId="1" builtinId="3"/>
    <cellStyle name="Normal" xfId="0" builtinId="0"/>
  </cellStyles>
  <dxfs count="4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20</xdr:row>
      <xdr:rowOff>176892</xdr:rowOff>
    </xdr:from>
    <xdr:ext cx="2193999" cy="13315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6750" y="6330042"/>
          <a:ext cx="2193999" cy="1331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LOURDES   O   GUEVARRA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Colonel     GSC    (FS)     PA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Chief, OAGAD</a:t>
          </a:r>
        </a:p>
      </xdr:txBody>
    </xdr:sp>
    <xdr:clientData/>
  </xdr:oneCellAnchor>
  <xdr:oneCellAnchor>
    <xdr:from>
      <xdr:col>5</xdr:col>
      <xdr:colOff>2503684</xdr:colOff>
      <xdr:row>20</xdr:row>
      <xdr:rowOff>174290</xdr:rowOff>
    </xdr:from>
    <xdr:ext cx="2108462" cy="13315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4625" y="6348731"/>
          <a:ext cx="2108462" cy="1331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Recommended By:</a:t>
          </a: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ANTONIO</a:t>
          </a:r>
          <a:r>
            <a:rPr lang="en-PH" sz="1200" b="1" baseline="0">
              <a:latin typeface="Arial" panose="020B0604020202020204" pitchFamily="34" charset="0"/>
              <a:cs typeface="Arial" panose="020B0604020202020204" pitchFamily="34" charset="0"/>
            </a:rPr>
            <a:t>   C    ROTA   JR</a:t>
          </a:r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Brigadier General           PA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Chairperson, PABAC 1</a:t>
          </a:r>
        </a:p>
      </xdr:txBody>
    </xdr:sp>
    <xdr:clientData/>
  </xdr:oneCellAnchor>
  <xdr:oneCellAnchor>
    <xdr:from>
      <xdr:col>12</xdr:col>
      <xdr:colOff>762360</xdr:colOff>
      <xdr:row>20</xdr:row>
      <xdr:rowOff>181014</xdr:rowOff>
    </xdr:from>
    <xdr:ext cx="2280432" cy="133158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351360" y="6324639"/>
          <a:ext cx="2280432" cy="1331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ROMEO   S   BRAWNER   JR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Lieutenant</a:t>
          </a:r>
          <a:r>
            <a:rPr lang="en-PH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General             PA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Commanding General,        PA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="98" zoomScaleNormal="98" workbookViewId="0"/>
  </sheetViews>
  <sheetFormatPr defaultColWidth="8.25" defaultRowHeight="14.25"/>
  <cols>
    <col min="1" max="3" width="27.5" customWidth="1"/>
  </cols>
  <sheetData>
    <row r="1" spans="1:3">
      <c r="A1" s="1" t="s">
        <v>14</v>
      </c>
      <c r="B1" s="1" t="s">
        <v>32</v>
      </c>
      <c r="C1" t="s">
        <v>33</v>
      </c>
    </row>
    <row r="2" spans="1:3">
      <c r="A2" s="1" t="s">
        <v>15</v>
      </c>
      <c r="B2" s="1" t="s">
        <v>34</v>
      </c>
      <c r="C2" t="s">
        <v>35</v>
      </c>
    </row>
    <row r="3" spans="1:3">
      <c r="A3" s="1" t="s">
        <v>16</v>
      </c>
      <c r="B3" s="1" t="s">
        <v>36</v>
      </c>
    </row>
    <row r="4" spans="1:3">
      <c r="A4" s="1" t="s">
        <v>17</v>
      </c>
      <c r="B4" s="1" t="s">
        <v>37</v>
      </c>
    </row>
    <row r="5" spans="1:3">
      <c r="A5" s="1" t="s">
        <v>18</v>
      </c>
      <c r="B5" s="1" t="s">
        <v>38</v>
      </c>
    </row>
    <row r="6" spans="1:3">
      <c r="A6" s="1" t="s">
        <v>19</v>
      </c>
      <c r="B6" s="1" t="s">
        <v>39</v>
      </c>
    </row>
    <row r="7" spans="1:3">
      <c r="A7" s="1" t="s">
        <v>20</v>
      </c>
      <c r="B7" s="1"/>
    </row>
    <row r="8" spans="1:3">
      <c r="A8" s="1" t="s">
        <v>21</v>
      </c>
    </row>
    <row r="9" spans="1:3">
      <c r="A9" s="1" t="s">
        <v>22</v>
      </c>
    </row>
    <row r="10" spans="1:3">
      <c r="A10" s="1" t="s">
        <v>23</v>
      </c>
      <c r="B10" s="1"/>
    </row>
    <row r="11" spans="1:3">
      <c r="A11" s="1" t="s">
        <v>24</v>
      </c>
    </row>
    <row r="12" spans="1:3">
      <c r="A12" s="1" t="s">
        <v>25</v>
      </c>
    </row>
    <row r="13" spans="1:3">
      <c r="A13" s="1" t="s">
        <v>26</v>
      </c>
    </row>
    <row r="14" spans="1:3">
      <c r="A14" s="1" t="s">
        <v>27</v>
      </c>
      <c r="B14" s="1"/>
    </row>
    <row r="15" spans="1:3">
      <c r="A15" s="1" t="s">
        <v>28</v>
      </c>
    </row>
    <row r="16" spans="1:3">
      <c r="A16" s="1" t="s">
        <v>29</v>
      </c>
    </row>
    <row r="17" spans="1:1">
      <c r="A17" s="1" t="s">
        <v>30</v>
      </c>
    </row>
    <row r="18" spans="1:1">
      <c r="A18" s="1" t="s">
        <v>31</v>
      </c>
    </row>
    <row r="19" spans="1:1">
      <c r="A19" t="s">
        <v>40</v>
      </c>
    </row>
  </sheetData>
  <sheetProtection password="D52D" sheet="1"/>
  <pageMargins left="0.7" right="0.7" top="0.75" bottom="0.75" header="0.75" footer="0.75"/>
  <pageSetup firstPageNumber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8"/>
  <sheetViews>
    <sheetView tabSelected="1" view="pageBreakPreview" zoomScale="85" zoomScaleNormal="85" zoomScaleSheetLayoutView="85" workbookViewId="0">
      <selection activeCell="J22" sqref="J22"/>
    </sheetView>
  </sheetViews>
  <sheetFormatPr defaultRowHeight="14.25"/>
  <cols>
    <col min="1" max="1" width="1.25" customWidth="1"/>
    <col min="3" max="3" width="15" bestFit="1" customWidth="1"/>
    <col min="4" max="4" width="23.625" bestFit="1" customWidth="1"/>
    <col min="5" max="5" width="14.625" style="4" customWidth="1"/>
    <col min="6" max="6" width="33.875" customWidth="1"/>
    <col min="7" max="7" width="12.25" customWidth="1"/>
    <col min="8" max="8" width="12.875" customWidth="1"/>
    <col min="9" max="9" width="12" customWidth="1"/>
    <col min="10" max="10" width="12.375" customWidth="1"/>
    <col min="11" max="11" width="17.125" bestFit="1" customWidth="1"/>
    <col min="12" max="12" width="14.375" customWidth="1"/>
    <col min="13" max="13" width="14.5" customWidth="1"/>
    <col min="15" max="15" width="35.875" customWidth="1"/>
  </cols>
  <sheetData>
    <row r="1" spans="2:22" ht="16.5" customHeight="1">
      <c r="C1" s="24" t="s">
        <v>56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"/>
      <c r="Q1" s="6"/>
      <c r="R1" s="6"/>
      <c r="S1" s="6"/>
      <c r="T1" s="6"/>
      <c r="U1" s="6"/>
      <c r="V1" s="6"/>
    </row>
    <row r="2" spans="2:22" ht="16.5" customHeight="1">
      <c r="C2" s="24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5"/>
      <c r="Q2" s="5"/>
      <c r="R2" s="5"/>
      <c r="S2" s="5"/>
      <c r="T2" s="5"/>
      <c r="U2" s="5"/>
      <c r="V2" s="5"/>
    </row>
    <row r="3" spans="2:22" ht="16.5" customHeight="1">
      <c r="C3" s="25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6"/>
      <c r="Q3" s="6"/>
      <c r="R3" s="6"/>
      <c r="S3" s="6"/>
      <c r="T3" s="6"/>
      <c r="U3" s="6"/>
      <c r="V3" s="6"/>
    </row>
    <row r="4" spans="2:22" ht="16.5" customHeight="1">
      <c r="C4" s="24" t="s">
        <v>59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6"/>
      <c r="T4" s="6"/>
      <c r="U4" s="6"/>
      <c r="V4" s="6"/>
    </row>
    <row r="5" spans="2:22" ht="16.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7"/>
      <c r="Q5" s="7"/>
      <c r="R5" s="7"/>
      <c r="S5" s="7"/>
      <c r="T5" s="7"/>
      <c r="U5" s="7"/>
      <c r="V5" s="7"/>
    </row>
    <row r="6" spans="2:22" ht="15.75">
      <c r="C6" s="23" t="s">
        <v>64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2:22" ht="1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22" ht="30.75" customHeight="1">
      <c r="B8" s="28" t="s">
        <v>60</v>
      </c>
      <c r="C8" s="28" t="s">
        <v>0</v>
      </c>
      <c r="D8" s="28" t="s">
        <v>1</v>
      </c>
      <c r="E8" s="28" t="s">
        <v>2</v>
      </c>
      <c r="F8" s="28" t="s">
        <v>3</v>
      </c>
      <c r="G8" s="28" t="s">
        <v>4</v>
      </c>
      <c r="H8" s="28"/>
      <c r="I8" s="28"/>
      <c r="J8" s="28"/>
      <c r="K8" s="28" t="s">
        <v>5</v>
      </c>
      <c r="L8" s="28" t="s">
        <v>6</v>
      </c>
      <c r="M8" s="28"/>
      <c r="N8" s="28"/>
      <c r="O8" s="15" t="s">
        <v>61</v>
      </c>
    </row>
    <row r="9" spans="2:22" ht="47.25">
      <c r="B9" s="28"/>
      <c r="C9" s="28"/>
      <c r="D9" s="28"/>
      <c r="E9" s="28"/>
      <c r="F9" s="28"/>
      <c r="G9" s="15" t="s">
        <v>7</v>
      </c>
      <c r="H9" s="15" t="s">
        <v>8</v>
      </c>
      <c r="I9" s="15" t="s">
        <v>9</v>
      </c>
      <c r="J9" s="15" t="s">
        <v>10</v>
      </c>
      <c r="K9" s="28"/>
      <c r="L9" s="15" t="s">
        <v>11</v>
      </c>
      <c r="M9" s="15" t="s">
        <v>12</v>
      </c>
      <c r="N9" s="15" t="s">
        <v>13</v>
      </c>
      <c r="O9" s="15" t="s">
        <v>62</v>
      </c>
    </row>
    <row r="10" spans="2:22" ht="25.5" customHeight="1"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</row>
    <row r="11" spans="2:22" ht="30">
      <c r="B11" s="18">
        <v>2</v>
      </c>
      <c r="C11" s="8" t="s">
        <v>41</v>
      </c>
      <c r="D11" s="9" t="s">
        <v>47</v>
      </c>
      <c r="E11" s="8" t="s">
        <v>66</v>
      </c>
      <c r="F11" s="9" t="s">
        <v>27</v>
      </c>
      <c r="G11" s="11">
        <v>45323</v>
      </c>
      <c r="H11" s="8" t="str">
        <f>IF(F11="","",IF((OR(F11=data_validation!C$1,F11=data_validation!C$2)),"Indicate Date","N/A"))</f>
        <v>N/A</v>
      </c>
      <c r="I11" s="11">
        <v>45333</v>
      </c>
      <c r="J11" s="11">
        <v>45336</v>
      </c>
      <c r="K11" s="8" t="s">
        <v>32</v>
      </c>
      <c r="L11" s="10">
        <v>709600</v>
      </c>
      <c r="M11" s="10">
        <v>709600</v>
      </c>
      <c r="N11" s="12">
        <v>0</v>
      </c>
      <c r="O11" s="13" t="s">
        <v>65</v>
      </c>
    </row>
    <row r="12" spans="2:22" ht="30">
      <c r="B12" s="17">
        <v>3</v>
      </c>
      <c r="C12" s="8" t="s">
        <v>42</v>
      </c>
      <c r="D12" s="9" t="s">
        <v>48</v>
      </c>
      <c r="E12" s="8" t="s">
        <v>66</v>
      </c>
      <c r="F12" s="9" t="s">
        <v>27</v>
      </c>
      <c r="G12" s="11">
        <v>45323</v>
      </c>
      <c r="H12" s="8" t="str">
        <f>IF(F12="","",IF((OR(F12=data_validation!C$1,F12=data_validation!C$2)),"Indicate Date","N/A"))</f>
        <v>N/A</v>
      </c>
      <c r="I12" s="11">
        <v>45336</v>
      </c>
      <c r="J12" s="11">
        <v>45336</v>
      </c>
      <c r="K12" s="8" t="s">
        <v>32</v>
      </c>
      <c r="L12" s="10">
        <v>5937508</v>
      </c>
      <c r="M12" s="10">
        <v>5937508</v>
      </c>
      <c r="N12" s="14"/>
      <c r="O12" s="13" t="s">
        <v>65</v>
      </c>
    </row>
    <row r="13" spans="2:22" ht="30">
      <c r="B13" s="18">
        <v>4</v>
      </c>
      <c r="C13" s="8" t="s">
        <v>43</v>
      </c>
      <c r="D13" s="9" t="s">
        <v>49</v>
      </c>
      <c r="E13" s="8" t="s">
        <v>66</v>
      </c>
      <c r="F13" s="9" t="s">
        <v>27</v>
      </c>
      <c r="G13" s="11">
        <v>45323</v>
      </c>
      <c r="H13" s="8" t="str">
        <f>IF(F13="","",IF((OR(F13=data_validation!C$1,F13=data_validation!C$2)),"Indicate Date","N/A"))</f>
        <v>N/A</v>
      </c>
      <c r="I13" s="11">
        <v>45336</v>
      </c>
      <c r="J13" s="11">
        <v>45336</v>
      </c>
      <c r="K13" s="8" t="s">
        <v>32</v>
      </c>
      <c r="L13" s="10">
        <v>274960</v>
      </c>
      <c r="M13" s="10">
        <v>274960</v>
      </c>
      <c r="N13" s="14"/>
      <c r="O13" s="13" t="s">
        <v>65</v>
      </c>
    </row>
    <row r="14" spans="2:22" ht="30">
      <c r="B14" s="17">
        <v>5</v>
      </c>
      <c r="C14" s="8" t="s">
        <v>44</v>
      </c>
      <c r="D14" s="9" t="s">
        <v>50</v>
      </c>
      <c r="E14" s="8" t="s">
        <v>66</v>
      </c>
      <c r="F14" s="9" t="s">
        <v>18</v>
      </c>
      <c r="G14" s="11">
        <v>45323</v>
      </c>
      <c r="H14" s="8" t="str">
        <f>IF(F14="","",IF((OR(F14=data_validation!C$1,F14=data_validation!C$2)),"Indicate Date","N/A"))</f>
        <v>N/A</v>
      </c>
      <c r="I14" s="11">
        <v>45336</v>
      </c>
      <c r="J14" s="11">
        <v>45336</v>
      </c>
      <c r="K14" s="8" t="s">
        <v>32</v>
      </c>
      <c r="L14" s="10">
        <v>78400</v>
      </c>
      <c r="M14" s="10">
        <v>78400</v>
      </c>
      <c r="N14" s="14"/>
      <c r="O14" s="13" t="s">
        <v>65</v>
      </c>
    </row>
    <row r="15" spans="2:22" ht="30">
      <c r="B15" s="18">
        <v>6</v>
      </c>
      <c r="C15" s="8" t="s">
        <v>45</v>
      </c>
      <c r="D15" s="9" t="s">
        <v>51</v>
      </c>
      <c r="E15" s="8" t="s">
        <v>66</v>
      </c>
      <c r="F15" s="9" t="s">
        <v>16</v>
      </c>
      <c r="G15" s="11" t="s">
        <v>63</v>
      </c>
      <c r="H15" s="8" t="str">
        <f>IF(F15="","",IF((OR(F15=data_validation!C$1,F15=data_validation!C$2)),"Indicate Date","N/A"))</f>
        <v>N/A</v>
      </c>
      <c r="I15" s="11">
        <v>45336</v>
      </c>
      <c r="J15" s="11">
        <v>45336</v>
      </c>
      <c r="K15" s="8" t="s">
        <v>32</v>
      </c>
      <c r="L15" s="10">
        <v>498096</v>
      </c>
      <c r="M15" s="10">
        <v>498096</v>
      </c>
      <c r="N15" s="14"/>
      <c r="O15" s="13" t="s">
        <v>65</v>
      </c>
    </row>
    <row r="16" spans="2:22" ht="30">
      <c r="B16" s="17">
        <v>7</v>
      </c>
      <c r="C16" s="8" t="s">
        <v>46</v>
      </c>
      <c r="D16" s="9" t="s">
        <v>53</v>
      </c>
      <c r="E16" s="8" t="s">
        <v>66</v>
      </c>
      <c r="F16" s="9" t="s">
        <v>25</v>
      </c>
      <c r="G16" s="11">
        <v>45323</v>
      </c>
      <c r="H16" s="8" t="str">
        <f>IF(F16="","",IF((OR(F16=data_validation!C$1,F16=data_validation!C$2)),"Indicate Date","N/A"))</f>
        <v>N/A</v>
      </c>
      <c r="I16" s="11">
        <v>45336</v>
      </c>
      <c r="J16" s="11">
        <v>45336</v>
      </c>
      <c r="K16" s="8" t="s">
        <v>32</v>
      </c>
      <c r="L16" s="10">
        <v>300000</v>
      </c>
      <c r="M16" s="10">
        <v>300000</v>
      </c>
      <c r="N16" s="14"/>
      <c r="O16" s="13" t="s">
        <v>65</v>
      </c>
    </row>
    <row r="17" spans="2:16" ht="30">
      <c r="B17" s="18">
        <v>8</v>
      </c>
      <c r="C17" s="8" t="s">
        <v>52</v>
      </c>
      <c r="D17" s="9" t="s">
        <v>54</v>
      </c>
      <c r="E17" s="8" t="s">
        <v>66</v>
      </c>
      <c r="F17" s="9" t="s">
        <v>25</v>
      </c>
      <c r="G17" s="11">
        <v>45323</v>
      </c>
      <c r="H17" s="8" t="str">
        <f>IF(F17="","",IF((OR(F17=data_validation!C$1,F17=data_validation!C$2)),"Indicate Date","N/A"))</f>
        <v>N/A</v>
      </c>
      <c r="I17" s="11">
        <v>45336</v>
      </c>
      <c r="J17" s="11">
        <v>45336</v>
      </c>
      <c r="K17" s="8" t="s">
        <v>32</v>
      </c>
      <c r="L17" s="10">
        <v>747144</v>
      </c>
      <c r="M17" s="10">
        <v>747144</v>
      </c>
      <c r="N17" s="14"/>
      <c r="O17" s="13" t="s">
        <v>65</v>
      </c>
    </row>
    <row r="18" spans="2:16" s="16" customFormat="1" ht="28.5" customHeight="1">
      <c r="B18" s="22"/>
      <c r="C18" s="22"/>
      <c r="D18" s="22" t="s">
        <v>55</v>
      </c>
      <c r="E18" s="22"/>
      <c r="F18" s="22"/>
      <c r="G18" s="22"/>
      <c r="H18" s="22"/>
      <c r="I18" s="22"/>
      <c r="J18" s="22"/>
      <c r="K18" s="22"/>
      <c r="L18" s="19">
        <f>SUM(L11:L17)</f>
        <v>8545708</v>
      </c>
      <c r="M18" s="19">
        <f>SUM(M11:M17)</f>
        <v>8545708</v>
      </c>
      <c r="N18" s="20"/>
      <c r="O18" s="21"/>
    </row>
    <row r="20" spans="2:16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5.75">
      <c r="C21" s="2"/>
      <c r="D21" s="2"/>
      <c r="E21" s="2"/>
      <c r="F21" s="2"/>
      <c r="G21" s="2"/>
      <c r="H21" s="2"/>
      <c r="I21" s="2"/>
      <c r="L21" s="2"/>
      <c r="M21" s="2"/>
      <c r="N21" s="2"/>
      <c r="O21" s="2"/>
      <c r="P21" s="2"/>
    </row>
    <row r="22" spans="2:16" ht="15">
      <c r="C22" s="3"/>
      <c r="D22" s="3"/>
      <c r="E22" s="3"/>
      <c r="F22" s="3"/>
      <c r="G22" s="3"/>
      <c r="H22" s="3"/>
      <c r="I22" s="3"/>
      <c r="L22" s="3"/>
      <c r="M22" s="3"/>
      <c r="N22" s="3"/>
      <c r="O22" s="3"/>
      <c r="P22" s="3"/>
    </row>
    <row r="23" spans="2:16" ht="15">
      <c r="C23" s="3"/>
      <c r="D23" s="3"/>
      <c r="E23" s="3"/>
      <c r="F23" s="3"/>
      <c r="G23" s="3"/>
      <c r="H23" s="3"/>
      <c r="I23" s="3"/>
      <c r="L23" s="3"/>
      <c r="M23" s="3"/>
      <c r="N23" s="3"/>
      <c r="O23" s="3"/>
      <c r="P23" s="3"/>
    </row>
    <row r="24" spans="2:16" ht="15">
      <c r="C24" s="3"/>
      <c r="D24" s="3"/>
      <c r="E24" s="3"/>
      <c r="F24" s="3"/>
      <c r="G24" s="3"/>
      <c r="H24" s="3"/>
      <c r="I24" s="3"/>
      <c r="L24" s="3"/>
      <c r="M24" s="3"/>
      <c r="N24" s="3"/>
      <c r="O24" s="3"/>
      <c r="P24" s="3"/>
    </row>
    <row r="25" spans="2:16" ht="15">
      <c r="C25" s="3"/>
      <c r="D25" s="3"/>
      <c r="E25" s="3"/>
      <c r="F25" s="3"/>
      <c r="G25" s="3"/>
      <c r="H25" s="3"/>
      <c r="I25" s="3"/>
      <c r="L25" s="3"/>
      <c r="M25" s="3"/>
      <c r="N25" s="3"/>
      <c r="O25" s="3"/>
      <c r="P25" s="3"/>
    </row>
    <row r="26" spans="2:16" ht="15.75">
      <c r="C26" s="2"/>
      <c r="D26" s="2"/>
      <c r="E26" s="3"/>
      <c r="F26" s="3"/>
      <c r="G26" s="2"/>
      <c r="H26" s="3"/>
      <c r="I26" s="3"/>
      <c r="L26" s="2"/>
      <c r="M26" s="2"/>
      <c r="N26" s="2"/>
      <c r="O26" s="3"/>
      <c r="P26" s="3"/>
    </row>
    <row r="27" spans="2:16" ht="15">
      <c r="C27" s="3"/>
      <c r="D27" s="3"/>
      <c r="E27" s="3"/>
      <c r="F27" s="3"/>
      <c r="G27" s="3"/>
      <c r="H27" s="3"/>
      <c r="I27" s="3"/>
      <c r="L27" s="3"/>
      <c r="M27" s="3"/>
      <c r="N27" s="3"/>
      <c r="O27" s="3"/>
      <c r="P27" s="3"/>
    </row>
    <row r="28" spans="2:16" ht="15">
      <c r="C28" s="3"/>
      <c r="D28" s="3"/>
      <c r="E28" s="3"/>
      <c r="F28" s="3"/>
      <c r="G28" s="3"/>
      <c r="H28" s="3"/>
      <c r="I28" s="3"/>
      <c r="L28" s="3"/>
      <c r="M28" s="3"/>
      <c r="N28" s="3"/>
      <c r="O28" s="3"/>
      <c r="P28" s="3"/>
    </row>
  </sheetData>
  <mergeCells count="15">
    <mergeCell ref="C7:O7"/>
    <mergeCell ref="B8:B9"/>
    <mergeCell ref="C8:C9"/>
    <mergeCell ref="D8:D9"/>
    <mergeCell ref="E8:E9"/>
    <mergeCell ref="F8:F9"/>
    <mergeCell ref="G8:J8"/>
    <mergeCell ref="K8:K9"/>
    <mergeCell ref="L8:N8"/>
    <mergeCell ref="C6:O6"/>
    <mergeCell ref="C1:O1"/>
    <mergeCell ref="C2:O2"/>
    <mergeCell ref="C3:O3"/>
    <mergeCell ref="C4:O4"/>
    <mergeCell ref="C5:O5"/>
  </mergeCells>
  <conditionalFormatting sqref="C11:F17 K11:K17">
    <cfRule type="expression" dxfId="3" priority="6" stopIfTrue="1">
      <formula>LEN(TRIM(C11))=0</formula>
    </cfRule>
  </conditionalFormatting>
  <conditionalFormatting sqref="G11:J17">
    <cfRule type="cellIs" dxfId="2" priority="8" stopIfTrue="1" operator="equal">
      <formula>"Indicate Date"</formula>
    </cfRule>
  </conditionalFormatting>
  <conditionalFormatting sqref="L11:M17">
    <cfRule type="cellIs" dxfId="1" priority="1" stopIfTrue="1" operator="equal">
      <formula>0</formula>
    </cfRule>
  </conditionalFormatting>
  <conditionalFormatting sqref="O11:O17">
    <cfRule type="cellIs" dxfId="0" priority="4" stopIfTrue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56" orientation="landscape" horizontalDpi="0" verticalDpi="0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xr:uid="{00000000-0002-0000-0200-000000000000}">
          <x14:formula1>
            <xm:f>data_validation!$A$1:$A$19</xm:f>
          </x14:formula1>
          <x14:formula2>
            <xm:f>0</xm:f>
          </x14:formula2>
          <xm:sqref>F11:F17</xm:sqref>
        </x14:dataValidation>
        <x14:dataValidation type="list" operator="equal" allowBlank="1" showErrorMessage="1" xr:uid="{00000000-0002-0000-0200-000001000000}">
          <x14:formula1>
            <xm:f>data_validation!$B$1:$B$6</xm:f>
          </x14:formula1>
          <x14:formula2>
            <xm:f>0</xm:f>
          </x14:formula2>
          <xm:sqref>K11:K17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data_validation</vt:lpstr>
      <vt:lpstr>APP 2024</vt:lpstr>
      <vt:lpstr>'APP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076</cp:lastModifiedBy>
  <cp:lastPrinted>2023-08-01T03:51:26Z</cp:lastPrinted>
  <dcterms:created xsi:type="dcterms:W3CDTF">2019-10-01T09:08:15Z</dcterms:created>
  <dcterms:modified xsi:type="dcterms:W3CDTF">2023-09-14T06:38:20Z</dcterms:modified>
</cp:coreProperties>
</file>